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8915" windowHeight="14370"/>
  </bookViews>
  <sheets>
    <sheet name="Presupuesto" sheetId="1" r:id="rId1"/>
    <sheet name="Resumen" sheetId="2" r:id="rId2"/>
    <sheet name="Hoja3" sheetId="3" r:id="rId3"/>
  </sheets>
  <calcPr calcId="125725"/>
</workbook>
</file>

<file path=xl/calcChain.xml><?xml version="1.0" encoding="utf-8"?>
<calcChain xmlns="http://schemas.openxmlformats.org/spreadsheetml/2006/main">
  <c r="C55" i="2"/>
  <c r="G948" i="1"/>
  <c r="B55" i="2"/>
  <c r="C54"/>
  <c r="G947" i="1"/>
  <c r="B54" i="2"/>
  <c r="A54"/>
  <c r="G945" i="1"/>
  <c r="C53" i="2"/>
  <c r="G943" i="1"/>
  <c r="B53" i="2"/>
  <c r="A53"/>
  <c r="G941" i="1"/>
  <c r="C52" i="2"/>
  <c r="G939" i="1"/>
  <c r="B52" i="2"/>
  <c r="A52"/>
  <c r="G937" i="1"/>
  <c r="C51" i="2"/>
  <c r="G935" i="1"/>
  <c r="B51" i="2"/>
  <c r="A51"/>
  <c r="G933" i="1"/>
  <c r="G931"/>
  <c r="G929"/>
  <c r="G927"/>
  <c r="G925"/>
  <c r="G923"/>
  <c r="G921"/>
  <c r="G919"/>
  <c r="G917"/>
  <c r="G915"/>
  <c r="C50" i="2"/>
  <c r="G913" i="1"/>
  <c r="B50" i="2"/>
  <c r="A50"/>
  <c r="G911" i="1"/>
  <c r="G909"/>
  <c r="G907"/>
  <c r="G905"/>
  <c r="G903"/>
  <c r="G901"/>
  <c r="G899"/>
  <c r="G897"/>
  <c r="G895"/>
  <c r="G893"/>
  <c r="G891"/>
  <c r="G889"/>
  <c r="G887"/>
  <c r="C49" i="2"/>
  <c r="G885" i="1"/>
  <c r="B49" i="2"/>
  <c r="A49"/>
  <c r="G883" i="1"/>
  <c r="C42" i="2"/>
  <c r="G881" i="1"/>
  <c r="B42" i="2"/>
  <c r="A42"/>
  <c r="C48"/>
  <c r="G880" i="1"/>
  <c r="B48" i="2"/>
  <c r="A48"/>
  <c r="G878" i="1"/>
  <c r="G876"/>
  <c r="G874"/>
  <c r="G872"/>
  <c r="C47" i="2"/>
  <c r="G870" i="1"/>
  <c r="B47" i="2"/>
  <c r="A47"/>
  <c r="G868" i="1"/>
  <c r="G866"/>
  <c r="G864"/>
  <c r="G862"/>
  <c r="C46" i="2"/>
  <c r="G860" i="1"/>
  <c r="B46" i="2"/>
  <c r="A46"/>
  <c r="G858" i="1"/>
  <c r="G856"/>
  <c r="G854"/>
  <c r="G852"/>
  <c r="G850"/>
  <c r="G848"/>
  <c r="C45" i="2"/>
  <c r="G846" i="1"/>
  <c r="B45" i="2"/>
  <c r="A45"/>
  <c r="G844" i="1"/>
  <c r="G842"/>
  <c r="G840"/>
  <c r="G838"/>
  <c r="G836"/>
  <c r="C44" i="2"/>
  <c r="G834" i="1"/>
  <c r="B44" i="2"/>
  <c r="A44"/>
  <c r="G832" i="1"/>
  <c r="G830"/>
  <c r="G828"/>
  <c r="G826"/>
  <c r="G824"/>
  <c r="G822"/>
  <c r="G820"/>
  <c r="C43" i="2"/>
  <c r="G818" i="1"/>
  <c r="B43" i="2"/>
  <c r="A43"/>
  <c r="G816" i="1"/>
  <c r="G814"/>
  <c r="G812"/>
  <c r="G810"/>
  <c r="G808"/>
  <c r="G806"/>
  <c r="G804"/>
  <c r="G802"/>
  <c r="C32" i="2"/>
  <c r="G799" i="1"/>
  <c r="B32" i="2"/>
  <c r="A32"/>
  <c r="C41"/>
  <c r="G798" i="1"/>
  <c r="B41" i="2"/>
  <c r="A41"/>
  <c r="G796" i="1"/>
  <c r="G794"/>
  <c r="G792"/>
  <c r="G790"/>
  <c r="G788"/>
  <c r="C40" i="2"/>
  <c r="G786" i="1"/>
  <c r="B40" i="2"/>
  <c r="A40"/>
  <c r="G784" i="1"/>
  <c r="G782"/>
  <c r="G780"/>
  <c r="G778"/>
  <c r="G776"/>
  <c r="G774"/>
  <c r="G772"/>
  <c r="G770"/>
  <c r="G768"/>
  <c r="G766"/>
  <c r="G764"/>
  <c r="G762"/>
  <c r="G760"/>
  <c r="G758"/>
  <c r="G756"/>
  <c r="G754"/>
  <c r="G752"/>
  <c r="G750"/>
  <c r="G748"/>
  <c r="G746"/>
  <c r="G744"/>
  <c r="G742"/>
  <c r="G740"/>
  <c r="G738"/>
  <c r="G736"/>
  <c r="G734"/>
  <c r="G732"/>
  <c r="G730"/>
  <c r="G728"/>
  <c r="G726"/>
  <c r="C39" i="2"/>
  <c r="G724" i="1"/>
  <c r="B39" i="2"/>
  <c r="A39"/>
  <c r="G722" i="1"/>
  <c r="G720"/>
  <c r="G718"/>
  <c r="G716"/>
  <c r="G714"/>
  <c r="G712"/>
  <c r="G710"/>
  <c r="G708"/>
  <c r="G706"/>
  <c r="G704"/>
  <c r="G702"/>
  <c r="G700"/>
  <c r="G698"/>
  <c r="G696"/>
  <c r="G694"/>
  <c r="C38" i="2"/>
  <c r="G692" i="1"/>
  <c r="B38" i="2"/>
  <c r="A38"/>
  <c r="G690" i="1"/>
  <c r="G688"/>
  <c r="G686"/>
  <c r="G684"/>
  <c r="G682"/>
  <c r="G680"/>
  <c r="G678"/>
  <c r="G676"/>
  <c r="G674"/>
  <c r="G672"/>
  <c r="G670"/>
  <c r="C37" i="2"/>
  <c r="G668" i="1"/>
  <c r="B37" i="2"/>
  <c r="A37"/>
  <c r="G666" i="1"/>
  <c r="C36" i="2"/>
  <c r="G664" i="1"/>
  <c r="B36" i="2"/>
  <c r="A36"/>
  <c r="G662" i="1"/>
  <c r="C35" i="2"/>
  <c r="G660" i="1"/>
  <c r="B35" i="2"/>
  <c r="A35"/>
  <c r="G658" i="1"/>
  <c r="G656"/>
  <c r="G654"/>
  <c r="G652"/>
  <c r="C34" i="2"/>
  <c r="G650" i="1"/>
  <c r="B34" i="2"/>
  <c r="A34"/>
  <c r="G648" i="1"/>
  <c r="C33" i="2"/>
  <c r="G646" i="1"/>
  <c r="B33" i="2"/>
  <c r="A33"/>
  <c r="G644" i="1"/>
  <c r="G642"/>
  <c r="G640"/>
  <c r="G638"/>
  <c r="G636"/>
  <c r="G634"/>
  <c r="C18" i="2"/>
  <c r="G631" i="1"/>
  <c r="B18" i="2"/>
  <c r="A18"/>
  <c r="C28"/>
  <c r="G630" i="1"/>
  <c r="B28" i="2"/>
  <c r="A28"/>
  <c r="C31"/>
  <c r="G629" i="1"/>
  <c r="B31" i="2"/>
  <c r="A31"/>
  <c r="G627" i="1"/>
  <c r="G625"/>
  <c r="G623"/>
  <c r="G621"/>
  <c r="C30" i="2"/>
  <c r="G619" i="1"/>
  <c r="B30" i="2"/>
  <c r="A30"/>
  <c r="G617" i="1"/>
  <c r="G615"/>
  <c r="G613"/>
  <c r="G611"/>
  <c r="G609"/>
  <c r="G607"/>
  <c r="G605"/>
  <c r="G603"/>
  <c r="G601"/>
  <c r="C29" i="2"/>
  <c r="G599" i="1"/>
  <c r="B29" i="2"/>
  <c r="A29"/>
  <c r="G597" i="1"/>
  <c r="G595"/>
  <c r="G593"/>
  <c r="C25" i="2"/>
  <c r="G590" i="1"/>
  <c r="B25" i="2"/>
  <c r="A25"/>
  <c r="C27"/>
  <c r="G589" i="1"/>
  <c r="B27" i="2"/>
  <c r="A27"/>
  <c r="G587" i="1"/>
  <c r="G585"/>
  <c r="G583"/>
  <c r="G581"/>
  <c r="G579"/>
  <c r="C26" i="2"/>
  <c r="G577" i="1"/>
  <c r="B26" i="2"/>
  <c r="A26"/>
  <c r="G575" i="1"/>
  <c r="G573"/>
  <c r="G571"/>
  <c r="G569"/>
  <c r="G567"/>
  <c r="G565"/>
  <c r="G563"/>
  <c r="G561"/>
  <c r="G559"/>
  <c r="G557"/>
  <c r="G555"/>
  <c r="G553"/>
  <c r="G551"/>
  <c r="G549"/>
  <c r="G547"/>
  <c r="G545"/>
  <c r="C19" i="2"/>
  <c r="G542" i="1"/>
  <c r="B19" i="2"/>
  <c r="A19"/>
  <c r="C24"/>
  <c r="G541" i="1"/>
  <c r="B24" i="2"/>
  <c r="A24"/>
  <c r="G539" i="1"/>
  <c r="G537"/>
  <c r="G535"/>
  <c r="G533"/>
  <c r="G531"/>
  <c r="G529"/>
  <c r="C23" i="2"/>
  <c r="G527" i="1"/>
  <c r="B23" i="2"/>
  <c r="A23"/>
  <c r="G525" i="1"/>
  <c r="G523"/>
  <c r="G521"/>
  <c r="G519"/>
  <c r="G517"/>
  <c r="G515"/>
  <c r="G513"/>
  <c r="G511"/>
  <c r="G509"/>
  <c r="G507"/>
  <c r="G505"/>
  <c r="G503"/>
  <c r="G501"/>
  <c r="G499"/>
  <c r="C22" i="2"/>
  <c r="G497" i="1"/>
  <c r="B22" i="2"/>
  <c r="A22"/>
  <c r="G495" i="1"/>
  <c r="G493"/>
  <c r="G491"/>
  <c r="G489"/>
  <c r="G487"/>
  <c r="G485"/>
  <c r="G483"/>
  <c r="G481"/>
  <c r="G479"/>
  <c r="G477"/>
  <c r="G475"/>
  <c r="G473"/>
  <c r="G471"/>
  <c r="G469"/>
  <c r="G467"/>
  <c r="G465"/>
  <c r="G463"/>
  <c r="C21" i="2"/>
  <c r="G461" i="1"/>
  <c r="B21" i="2"/>
  <c r="A21"/>
  <c r="G459" i="1"/>
  <c r="G457"/>
  <c r="C20" i="2"/>
  <c r="G455" i="1"/>
  <c r="B20" i="2"/>
  <c r="A20"/>
  <c r="G453" i="1"/>
  <c r="G451"/>
  <c r="G449"/>
  <c r="G447"/>
  <c r="G445"/>
  <c r="G443"/>
  <c r="G441"/>
  <c r="G439"/>
  <c r="C10" i="2"/>
  <c r="G435" i="1"/>
  <c r="B10" i="2"/>
  <c r="A10"/>
  <c r="C17"/>
  <c r="G434" i="1"/>
  <c r="B17" i="2"/>
  <c r="A17"/>
  <c r="G432" i="1"/>
  <c r="G430"/>
  <c r="G428"/>
  <c r="G426"/>
  <c r="G424"/>
  <c r="C16" i="2"/>
  <c r="G422" i="1"/>
  <c r="B16" i="2"/>
  <c r="A16"/>
  <c r="G420" i="1"/>
  <c r="G418"/>
  <c r="G416"/>
  <c r="G414"/>
  <c r="G412"/>
  <c r="G410"/>
  <c r="G408"/>
  <c r="G406"/>
  <c r="C15" i="2"/>
  <c r="G404" i="1"/>
  <c r="B15" i="2"/>
  <c r="A15"/>
  <c r="G402" i="1"/>
  <c r="G400"/>
  <c r="G398"/>
  <c r="G396"/>
  <c r="G394"/>
  <c r="G392"/>
  <c r="G390"/>
  <c r="G388"/>
  <c r="C14" i="2"/>
  <c r="G386" i="1"/>
  <c r="B14" i="2"/>
  <c r="A14"/>
  <c r="G384" i="1"/>
  <c r="G382"/>
  <c r="G380"/>
  <c r="G378"/>
  <c r="G376"/>
  <c r="G374"/>
  <c r="G372"/>
  <c r="G370"/>
  <c r="G368"/>
  <c r="G366"/>
  <c r="G364"/>
  <c r="G362"/>
  <c r="G360"/>
  <c r="G358"/>
  <c r="G356"/>
  <c r="G354"/>
  <c r="C13" i="2"/>
  <c r="G352" i="1"/>
  <c r="B13" i="2"/>
  <c r="A13"/>
  <c r="G350" i="1"/>
  <c r="G348"/>
  <c r="G346"/>
  <c r="G344"/>
  <c r="G342"/>
  <c r="G340"/>
  <c r="G338"/>
  <c r="G336"/>
  <c r="G334"/>
  <c r="G332"/>
  <c r="G330"/>
  <c r="G328"/>
  <c r="G326"/>
  <c r="G324"/>
  <c r="G322"/>
  <c r="G320"/>
  <c r="G318"/>
  <c r="G316"/>
  <c r="G314"/>
  <c r="G312"/>
  <c r="G310"/>
  <c r="G308"/>
  <c r="G306"/>
  <c r="G304"/>
  <c r="G302"/>
  <c r="G300"/>
  <c r="G298"/>
  <c r="G296"/>
  <c r="C12" i="2"/>
  <c r="G294" i="1"/>
  <c r="B12" i="2"/>
  <c r="A12"/>
  <c r="G292" i="1"/>
  <c r="G290"/>
  <c r="G288"/>
  <c r="G286"/>
  <c r="G284"/>
  <c r="G282"/>
  <c r="G280"/>
  <c r="G278"/>
  <c r="G276"/>
  <c r="G274"/>
  <c r="G272"/>
  <c r="G270"/>
  <c r="G268"/>
  <c r="G266"/>
  <c r="G264"/>
  <c r="G262"/>
  <c r="G260"/>
  <c r="G258"/>
  <c r="G256"/>
  <c r="G254"/>
  <c r="G252"/>
  <c r="G250"/>
  <c r="G248"/>
  <c r="G246"/>
  <c r="G244"/>
  <c r="G242"/>
  <c r="G240"/>
  <c r="G238"/>
  <c r="G236"/>
  <c r="G234"/>
  <c r="G232"/>
  <c r="G230"/>
  <c r="G228"/>
  <c r="G226"/>
  <c r="G224"/>
  <c r="C11" i="2"/>
  <c r="G222" i="1"/>
  <c r="B11" i="2"/>
  <c r="A11"/>
  <c r="G220" i="1"/>
  <c r="G218"/>
  <c r="G216"/>
  <c r="G214"/>
  <c r="G212"/>
  <c r="G210"/>
  <c r="G208"/>
  <c r="G206"/>
  <c r="G204"/>
  <c r="G202"/>
  <c r="G200"/>
  <c r="G198"/>
  <c r="G196"/>
  <c r="G194"/>
  <c r="G192"/>
  <c r="G190"/>
  <c r="G188"/>
  <c r="G186"/>
  <c r="G184"/>
  <c r="G182"/>
  <c r="G180"/>
  <c r="G178"/>
  <c r="G176"/>
  <c r="G174"/>
  <c r="G172"/>
  <c r="G170"/>
  <c r="G168"/>
  <c r="G166"/>
  <c r="G164"/>
  <c r="G162"/>
  <c r="G160"/>
  <c r="G158"/>
  <c r="G156"/>
  <c r="G154"/>
  <c r="G152"/>
  <c r="G150"/>
  <c r="G148"/>
  <c r="G146"/>
  <c r="G144"/>
  <c r="G142"/>
  <c r="G140"/>
  <c r="G138"/>
  <c r="C9" i="2"/>
  <c r="G135" i="1"/>
  <c r="B9" i="2"/>
  <c r="A9"/>
  <c r="G133" i="1"/>
  <c r="G131"/>
  <c r="G129"/>
  <c r="G127"/>
  <c r="C8" i="2"/>
  <c r="G125" i="1"/>
  <c r="B8" i="2"/>
  <c r="A8"/>
  <c r="G123" i="1"/>
  <c r="G121"/>
  <c r="G119"/>
  <c r="G117"/>
  <c r="G115"/>
  <c r="G113"/>
  <c r="G111"/>
  <c r="G109"/>
  <c r="C7" i="2"/>
  <c r="G107" i="1"/>
  <c r="B7" i="2"/>
  <c r="A7"/>
  <c r="G105" i="1"/>
  <c r="G103"/>
  <c r="G101"/>
  <c r="G99"/>
  <c r="G97"/>
  <c r="G95"/>
  <c r="G93"/>
  <c r="G91"/>
  <c r="G89"/>
  <c r="G87"/>
  <c r="G85"/>
  <c r="G83"/>
  <c r="G81"/>
  <c r="C6" i="2"/>
  <c r="G79" i="1"/>
  <c r="B6" i="2"/>
  <c r="A6"/>
  <c r="G77" i="1"/>
  <c r="G75"/>
  <c r="G73"/>
  <c r="G71"/>
  <c r="G69"/>
  <c r="G67"/>
  <c r="G65"/>
  <c r="G63"/>
  <c r="G61"/>
  <c r="C5" i="2"/>
  <c r="G59" i="1"/>
  <c r="B5" i="2"/>
  <c r="A5"/>
  <c r="G57" i="1"/>
  <c r="G55"/>
  <c r="G53"/>
  <c r="C4" i="2"/>
  <c r="G51" i="1"/>
  <c r="B4" i="2"/>
  <c r="A4"/>
  <c r="G49" i="1"/>
  <c r="G47"/>
  <c r="C3" i="2"/>
  <c r="G45" i="1"/>
  <c r="B3" i="2"/>
  <c r="A3"/>
  <c r="G43" i="1"/>
  <c r="G41"/>
  <c r="G39"/>
  <c r="G37"/>
  <c r="G35"/>
  <c r="G33"/>
  <c r="G31"/>
  <c r="G29"/>
  <c r="G27"/>
  <c r="G25"/>
  <c r="G23"/>
  <c r="G21"/>
  <c r="G19"/>
  <c r="G17"/>
  <c r="G15"/>
  <c r="G13"/>
  <c r="G11"/>
  <c r="G9"/>
  <c r="G7"/>
  <c r="G5"/>
  <c r="A2" i="2"/>
  <c r="A1"/>
</calcChain>
</file>

<file path=xl/sharedStrings.xml><?xml version="1.0" encoding="utf-8"?>
<sst xmlns="http://schemas.openxmlformats.org/spreadsheetml/2006/main" count="1846" uniqueCount="1387">
  <si>
    <t>VILLA AGIRRETXEBERRI. P. Ejecución. rev.1</t>
  </si>
  <si>
    <t>Presupuesto</t>
  </si>
  <si>
    <t>Código</t>
  </si>
  <si>
    <t>Unidad</t>
  </si>
  <si>
    <t>Resumen</t>
  </si>
  <si>
    <t>Factor</t>
  </si>
  <si>
    <t>Medición</t>
  </si>
  <si>
    <t>Precio</t>
  </si>
  <si>
    <t>Importe</t>
  </si>
  <si>
    <t>DEM030</t>
  </si>
  <si>
    <t>m2</t>
  </si>
  <si>
    <t>DESMONT.MANUAL ELEMENTOS MADERA</t>
  </si>
  <si>
    <t>DESMONTADO DE ELEMENTOS VARIOS DE MADERA, CON MEDIOS MANUALES, COMO ESTRUCTURAS AUXILIARES, CARPINTERIAS Y MIRADORES, ESCALERAS, ETC.  INCLUSO P.P. DE APUNTALAMIENTO, ARRIOSTRAMIENTO, ANULACION DE APOYOS Y ACOPIO DE MATERIALES APROVECHABLES. MEDIDO EL VOLUMEN INICIAL. INCLUSO CARGA A CONTENEDOR DE MADERA NO REUTILIZABLE, TRANPORTE A VERTEDERO Y VERTIDO DEL MISMO. LOS ELEMENTO LINEALES COMO BARANDILLAS, VIGUETAS O BALAUSTRADAS SE MEDIRAN COMO ML</t>
  </si>
  <si>
    <t>DQT070</t>
  </si>
  <si>
    <t>DESMONTADO CUBIERTA TEJA</t>
  </si>
  <si>
    <t>DESMONTADO CON MEDIOS MANUALES, DE CUBIERTA DE TEJA MIXTA DE HORMIGÓN COMPLETA INCLUSO BASES DE MORTEROS Y/O TELAS, INCLUSO P. P. DE  DESMONTADO DE CUMBRERAS, LIMAHOYAS Y ENCUENTROS CON CHIMENEAS Y PARAMENTOS VERTICALES. MEDIDA LA SUPERFICIE INICIAL EN VERDADERA MAGNITUD. INCLUSO CARGA A CONTENEDOR DE TEJAS NO REUTILIZABLES, TRANPORTE A VERTEDERO Y VERTIDO DEL MISMO.</t>
  </si>
  <si>
    <t>DRV080</t>
  </si>
  <si>
    <t>PICADO DE RASEOS DE MORTERO Y CAL.</t>
  </si>
  <si>
    <t>PICADO DE RASEOS DE MORTERO Y RASEOS DE MORTERO Y CAL EN PARAMENTOS EXTERIORES DE CUALQUIER ESPESOR HASTA DEJAR BASE DE PIEDRA O FABRICA TOTALMENTE LIMPIA, MEDIDA LA SUPERFICIE INICIAL DEDUCIENDO HUECOS. INCLUSO CARGA A CONTENEDOR DE ESCOMBROS, TRANPORTE A VERTEDERO Y VERTIDO DEL MISMO.</t>
  </si>
  <si>
    <t>DIE060</t>
  </si>
  <si>
    <t>ud</t>
  </si>
  <si>
    <t>DESMONTADO DE ELEMENTOS PUNTUALES</t>
  </si>
  <si>
    <t>DESMONTADO DE ELEMENTOS PUNTUALES COMO PUNTO DE LUZ, LUMINARIAS, APLIQUES, MECANISMOS O CUALQUIER OTRO ELEMENTO ADHERIDO O CLAVADO A PARAMENTOS. MEDIDA LA UNIDAD TERMINADA. INCLUSO ACOPIO DE LOS ELEMENTOS APROVECHABLES O TRANSPORTE A VERTEDO DE LOS NO REUTILIZABLES.</t>
  </si>
  <si>
    <t>DIF060</t>
  </si>
  <si>
    <t>DESMONTADO INODORO TANQUE BAJO O ALTO</t>
  </si>
  <si>
    <t>DESMONTADO DE INODORO DE TANQUE BAJO O ALTO Y DESAGÜE. MEDIDA LA UNIDAD TERMINADA, CON ACOPIO INTERMEDIO PARA RECUPERACIÓN O TRANSPORTE A VERTEDERO AUTORIZADO.</t>
  </si>
  <si>
    <t>DIF080</t>
  </si>
  <si>
    <t>DESMONTADO LAVABO Y PEDESTAL</t>
  </si>
  <si>
    <t>DESMONTADO DE LAVABO, INCLUSO PEDESTAL, EQUIPO DE GRIFERIA Y DESAGÜE. MEDIDA LA UNIDAD TERMINADA, CON ACOPIO INTERMEDIO PARA RECUPERACIÓN O TRANSPORTE A VERTEDERO AUTORIZADO.</t>
  </si>
  <si>
    <t>DIF030</t>
  </si>
  <si>
    <t>DESMONTADO DE BAÑERA</t>
  </si>
  <si>
    <t>DESMONTADO DE BAÑERA COMPLETA, INCLUSO FRENTES DE ALBAÑILERÍA Y POSIBLES RELLENOS. MEDIDA LA UNIDAD TERMINADA, CON ACOPIO INTERMEDIO PARA RECUPERACIÓN O TRANSPORTE A VERTEDERO AUTORIZADO.</t>
  </si>
  <si>
    <t>DIF090</t>
  </si>
  <si>
    <t>DESMONTADO DE BIDET</t>
  </si>
  <si>
    <t>DESMONTADO DE BIDET. MEDIDA LA UNIDAD TERMINADA, CON ACOPIO INTERMEDIO PARA RECUPERACIÓN O TRANSPORTE A VERTEDERO AUTORIZADO.</t>
  </si>
  <si>
    <t>DFF060</t>
  </si>
  <si>
    <t>m3</t>
  </si>
  <si>
    <t>DEMOL.COMPRE.MUROS MAMPOSTERIA</t>
  </si>
  <si>
    <t>DEMOLICION DE MUROS DE MAMPOSTERIA DE ESPESOR VARIABLE EN APERTURA DE HUECOS DE FACHADAS CON RASGADO VERTICAL POR CORTE MECANICO, HASTA 3,00 M DE ALTURA, INCLUSO P.P. DE APROVECHAMIENTOS DE PIEDRAS DE MAMPOSTERIA Y SILLERÍA. MEDIDO EL VOLUMEN INICIAL DEDUCIENDO HUECOS.  INCLUSO CARGA A  CONTENEDOR DE MADERA NO REUTILIZABLE, TRANPORTE A VERTEDERO Y VERTIDO DEL MISMO.</t>
  </si>
  <si>
    <t>DPT030</t>
  </si>
  <si>
    <t>DEMOLICION TABICON L.HUECO O MACIZO</t>
  </si>
  <si>
    <t>DEMOLICION DE TABIQUE DE LADRILLO HUECO O MACIZO REVESTIDO POR AMBAS CARAS, CON MEDIOS MANUALES. MEDIDA LA SUPERFICIE INICIAL DEDUCIENDO HUECOS. INCLUSO P.P. CANALIZACIONES, RODAPIES O REVESTIMIENTOS EXISTENTES EN LOS MISMOS CON CARGA A CONTENEDOR, TRANPORTE A VERTEDERO Y VERTIDO DEL MISMO.</t>
  </si>
  <si>
    <t>DRS070</t>
  </si>
  <si>
    <t>LEVANTADO SOLADOS</t>
  </si>
  <si>
    <t>LEVANTADO DE SOLADO DE BALDOSAS CERAMICAS DE ZONAS HUMEDAS Y SOLADOS DE PIEDRA NATURAL DE TERRAZAS Y PORCHES, INCLUSO MATERIAL DE AGARRE, LIMPIEZA Y P.P. DE RODAPIE. MEDIDA LA SUPERFICIE INICIAL. INCLUSO CARGA A CONTENEDOR, TRANPORTE A VERTEDERO Y VERTIDO DEL MISMO.</t>
  </si>
  <si>
    <t>E01DET030</t>
  </si>
  <si>
    <t>DEMOL.F.T.DESM.ESCAY.CON REC.</t>
  </si>
  <si>
    <t>Demolición de falsos techos de escayola, fibra, madera, chapa o material similar, por medios manuales, con recuperación y aprovechamiento máximo del material desmontado, apilado y traslado a pie de carga, incluso limpieza y retirada de escombros a pie de carga, con transporte al vertedero y con p.p. de medios auxiliares.</t>
  </si>
  <si>
    <t>E01DET031</t>
  </si>
  <si>
    <t>DESMONTADO TECHO METALICO</t>
  </si>
  <si>
    <t>Desmontado de techos "paragüas" metalicos en sotano, con eliminación de lerfiles auxiliares y canales de conducción de agua actual, por medios manuales, con recuperación y aprovechamiento máximo del material desmontado, apilado y traslado a pie de carga, incluso limpieza y retirada de escombros a pie de carga, con transporte al vertedero y con p.p. de medios auxiliares.</t>
  </si>
  <si>
    <t>DRS190</t>
  </si>
  <si>
    <t>m</t>
  </si>
  <si>
    <t>DESMONTADO DE RODAPIE CERAMICO</t>
  </si>
  <si>
    <t>DESMONTADO DE RODAPIE DE FABRICA, INCLUSO P.P. DE APROVECHAMIENTO. MEDIDA LA LONGITUD INICIAL. INCLUSO CARGA A CONTENEDOR, TRANPORTE A VERTEDERO Y VERTIDO DEL MISMO.</t>
  </si>
  <si>
    <t>DRS150</t>
  </si>
  <si>
    <t>DESMONTADO DE RODAPIE DE MADERA</t>
  </si>
  <si>
    <t>DESMONTADO DE RODAPIE DE MADERA EXISTENTE POR MEDIOS MANUALES, CON ACOPIO DEL MISMO PARA SU POSTERIOR APROVECHAMIENTO. MEDIDA LA LONGITUD INICIAL.</t>
  </si>
  <si>
    <t>DRV010</t>
  </si>
  <si>
    <t>DESMON.REVEST.PAPELES,TELAS</t>
  </si>
  <si>
    <t>DESMONTADO DE REVESTIMIENTO DE PAREDES CON MELANINAS, FORMICA, PAPELES PINTADOS, TELAS O SIMILARES. MEDIDA LA SUPERFICIE REALMENTE EJECUTADA.</t>
  </si>
  <si>
    <t>DFF080</t>
  </si>
  <si>
    <t>DESMONT.ALFEIZAR PIEDRA NATURAL</t>
  </si>
  <si>
    <t>DESMONTADO DE ALFEIZAR DE PIEDRA NATURAL, INCLUSO P.P. DE APROVECHAMIENTO Y ACOPIO DEL MISMO. MEDIDO POR UNIDAD DE HUECO.</t>
  </si>
  <si>
    <t>DPT050</t>
  </si>
  <si>
    <t>p.a.</t>
  </si>
  <si>
    <t>DESMONTADO MOBILIARIO</t>
  </si>
  <si>
    <t>PARTIDA ALZADA DE DESMONTADO Y ACOPIO EN OBRA DE ELEMENTOS DE MOBILIARIO, INSTALAIONES ACTUALES: DEPOSITOS, ETC. Y SU POSTERIOR COLOCACIÓN UNA VEZ FINALIZADA LA OBRA, SI PROCEDE. ESTIMACIÓN ALZADA DE 40 HORAS DE OPERARIO.</t>
  </si>
  <si>
    <t>DPT051</t>
  </si>
  <si>
    <t>LIMPIEZA Y COMPROBACIÓN DE PENDIENTES Y ESTANQUEID</t>
  </si>
  <si>
    <t>LIMPIEZA Y COMPROBACIÓN DE PENDIENTES Y ESTANQUEIDAD DE RED DE SANEAMIENTO ENTERRADA EN SOTANO, CON RETIRADA DE RESTOS DE SANEAMIENTO EXISTENTE E INTRODUCCIÓN DE CAÑAS Y MANGUERAS CON AGUA A PRESIÓN.</t>
  </si>
  <si>
    <t>GR001</t>
  </si>
  <si>
    <t>GESTION DE RESIDUOS</t>
  </si>
  <si>
    <t>PRESUPUESTO COMPLETO SEGÚN ESTUDIO DE GESTIÓN DE RESIDUOS ANEXO AL PRESENTE PROYECTO.</t>
  </si>
  <si>
    <t>1.</t>
  </si>
  <si>
    <t>TRABAJOS PREVIOS</t>
  </si>
  <si>
    <t>TOTAL CAPÍTULO (1.):</t>
  </si>
  <si>
    <t>TR001</t>
  </si>
  <si>
    <t xml:space="preserve">TRATAMIENTO DE IMPREGNACIÓN CON GEL ANTIXILÓFAGOS </t>
  </si>
  <si>
    <t>TRATAMIENTO DE IMPREGNACIÓN CON GEL ANTIXILÓFAGOS DE PENETRACIÓN MINIMA DE 3 cm, EN TODA LA MADERA ESTRUCTURAL DE PILARES, VIGAS Y SOLIVOS DE LAS CUBIERTAS, ASÍ COMO ALEROS, TERRAZAS, PORCHES Y BALCONADA CON UNA GARANTIA MINIMA DE 10 AÑOS.</t>
  </si>
  <si>
    <t>TR002</t>
  </si>
  <si>
    <t>TRATAMIENTO PREVENTIVO DE MADERA ESTRUCTURAL POR M</t>
  </si>
  <si>
    <t>TRATAMIENTO PREVENTIVO DE MADERA ESTRUCTURAL POR MEDIO DE INYECCIÓN DE MADERA EMPOTRADA EN MUROS, POR MEDIO DE VALVULAS INYECTORAS, PARA EVITAR EL TRASLADO DE XILOGAFOR A TRAVES DE LOS MUROS A LA ESTRUCTURA PRINCIPAL DE MADERA. TRATAMIENTO CON UNA GARANTIA MINIMA DE 10 AÑOS.</t>
  </si>
  <si>
    <t>2.</t>
  </si>
  <si>
    <t>TRATAMIENTOS DE LA MADERA</t>
  </si>
  <si>
    <t>TOTAL CAPÍTULO (2.):</t>
  </si>
  <si>
    <t>E05AA020</t>
  </si>
  <si>
    <t>kg</t>
  </si>
  <si>
    <t>ACERO S275 EN ESTRUCT.ATORNI</t>
  </si>
  <si>
    <t>Acero laminado S275, en perfiles laminados en caliente y galvanizados para vigas, cargaderos, pilares, zunchos y correas mediante uniones atornilladas; i/p.p. de tornillos calibrados A4T, cortes, piezas especiales, despuntes y dos manos de imprimación y apliacación de pintura intumescente hasta una EI de 120, montado y colocado, según IAE-2010 y CTE-DB-SE-A.</t>
  </si>
  <si>
    <t xml:space="preserve">NUEVO SUELO </t>
  </si>
  <si>
    <t>Ejecución de nuevo suelo en techos de planta segun</t>
  </si>
  <si>
    <t>Ejecución de nuevo suelo en techos de planta segunda, formado por nueva soliveria de 15x7 cada 50 cm (estimado recuperar el 50% de la existente) y tablero de madera contralaminada CLT de 6 cm de espesor anclada a soliveria por medios mecanicos.</t>
  </si>
  <si>
    <t>TRAT001</t>
  </si>
  <si>
    <t>pa</t>
  </si>
  <si>
    <t>Partida alzada de limpieza e imprimación de protec</t>
  </si>
  <si>
    <t>Partida alzada de limpieza e imprimación de protector contra fuego en escalera pricipal, apliacdo a elementos estructurales fundamentales y que garanticen una RF de 30 minutos.</t>
  </si>
  <si>
    <t>3.</t>
  </si>
  <si>
    <t>ESTRUCTURAS AUXILIARES</t>
  </si>
  <si>
    <t>TOTAL CAPÍTULO (3.):</t>
  </si>
  <si>
    <t>QTTF25</t>
  </si>
  <si>
    <t>CUBIERTA TEJA CERAMICA</t>
  </si>
  <si>
    <t>CUBIERTA DE TEJA CERAMICA MIXTA, COLOCADA EN HILADAS PARALELAS AL ALERO, CON SOLAPES SEGUN LAS CARACTERISTICAS DE LA TEJA, CLAVADA SOBRE DOBLE RASTRELADO DE MADERA ALERCE DE 30x50 Y 50x30 PARA ALOJAR PLACA DE AISLAMIENTO DE 5 cm, INCLUSO P.P. DE PEQUEÑO MATERIAL, RECIBIDO DE PIEZAS NECESARIAS CON MORTERO DE CEMENTO, ASÍ COMO REHUNDIDO DE ALEROS PARA REMATE DEL MISMO SIN CANALÓN; CONSTRUIDA SEGUN NTE/QTT-13. MEDIDA EN VERDADERA MAGNITUD. INCLUSO COLOCACIÓN DE DOBLE LAMINA TRANSPIRABLE Y BARRERA ANTIVAPOR SEGÚN DETALLES CONSTRUCTIVOS, ASÍ COMO PIEZAS DE RAMATES LATERALES Y REJILLAS ANTIPAJAROS.</t>
  </si>
  <si>
    <t>QTTH15</t>
  </si>
  <si>
    <t>LIMAHOYA DE ZINC</t>
  </si>
  <si>
    <t>LIMAHOYA DE CHAPA DE ZINC TITANIO  DE 0,70 MM DE ESPESOR Y 50 CM DE DESARROLLO TOTAL, COLOCADA EN FALDON DE TEJAS PLANAS O CURVAS, INCLUSO P.P. DE SOLAPES Y CLAVOS DE ACERO GALVANIZADO, SOLDADURAS DE ESTAÑO Y LECHO DE APOYO DE MORTERO M-20 (1:8); CONSTRUIDA SEGUN NTE/QTT-18. MEDIDA EN VERDADERA MAGNITUD.</t>
  </si>
  <si>
    <t>QTTR15</t>
  </si>
  <si>
    <t>ENCUENTRO FALDON DE ZINC TITANIO</t>
  </si>
  <si>
    <t>ENCUENTRO DE FALDON DE CUBIERTA DE TEJA CERAMICA CON PARAMENTO LATERAL, FORMADO POR CHAPA DE ZINC DE 0,70 MM DE ESPESOR EN DOS PIEZAS, APERTURA Y RECIBIDO DE ROZAS DE 5x5 CM, INCLUSO P.P. DE SOLAPES; CONSTRUIDA SEGUN NTE/QTT-21. MEDIDO EN VERDADERA MAGNITUD.</t>
  </si>
  <si>
    <t>QTTT10</t>
  </si>
  <si>
    <t>CUMBRERA/LIMATESA TEJA CURVA</t>
  </si>
  <si>
    <t>CUMBRERA, LIMATESA O ALERO LATERAL DE TEJA CURVA DE CERAMICA DE 1ª CALIDAD, COLOCADA CON SOLAPES NO MENORES A 1/3 DE LA LONGITUD DE LA TEJA Y RECIBIDAS CON MORTERO M-20 (1:8); CONSTRUIDA SEGUN NTE/QTT-19. MEDIDA EN VERDADERA MAGNITUD.</t>
  </si>
  <si>
    <t>RAPP80</t>
  </si>
  <si>
    <t>ISOVER 40+40MM POLIES. 150</t>
  </si>
  <si>
    <t>Aislamiento de cubierta formado por paneles de lana mineral ISOVER PANEL CUBIERTA 150 o similar constituido por un panel rígido de lana de roca ISOVER, no hidrófilo, sin revestimiento de  140 mm de espesor cumpliendo la norma UNE EN 13162. Productos Aislantes térmicos para aplicaciones en la edificación con una conductividad térmica de 0,039 W / (m•K), clase de reacción al fuego A1 y código de designación MW-EN 13162-T6-WS-MU1-SD10-CP5-AFr5. colocado sobre superficies inclinadas de cubierta según detalles de secciones constructivas, con anclado mecanico mediante primer rastrel de alerce de 30x50 en sentido de la pendiente, incluso la colocación de segundo rastrel de identicas dimensiones y calidad que el anterior, esta vez en sentido perpendicular a la pendiente y anclado al primer rastrel. Todas la fijaciones se relizarán con tornilleria espeficica y de acero inoxidable. Medida la superfice ejecutada sin llegar a los aleros.</t>
  </si>
  <si>
    <t>RVE067</t>
  </si>
  <si>
    <t>REPOSICIÓN DE ENTABLADO Y ESTRUCTURA AUXILIAR</t>
  </si>
  <si>
    <t>PREVISIÓN DE REPOSICIÓN DEL 25% DEL ENTABLADO Y ESTRUCTURA SECUNDARIA DE CUBIERTA DE MADERA EN PREVISIÓN DE ENCONTRARSE NO APTA PARA SU USO.</t>
  </si>
  <si>
    <t>E20WNZ030</t>
  </si>
  <si>
    <t>m.</t>
  </si>
  <si>
    <t>CANALÓN ZINCTI.METAZINCO  RED.DES. 333mm.</t>
  </si>
  <si>
    <t>Canalón redondo de zinctitanio de 0,65 mm. de espesor de MetaZinco, de sección circular con 333 mm. de desarrollo, fijado mediante soportes al alero, totalmente equipado, incluso con p.p. de piezas especiales y remates finales, y piezas de conexión a bajantes, completamente instalado.</t>
  </si>
  <si>
    <t>E20WJZ020</t>
  </si>
  <si>
    <t>BAJANTE ZINC-TITANIO METAZINCO D100 mm.</t>
  </si>
  <si>
    <t>Bajante de chapa de zinc-titanio de MetaZinco, de 100 mm. de diámetro, instalada con p.p. de conexiones, codos, abrazaderas, etc.</t>
  </si>
  <si>
    <t>E13RXC080</t>
  </si>
  <si>
    <t>VELUX GHL PROY.114x118+2 VELUX VFE V.114x60</t>
  </si>
  <si>
    <t>Velux modelo GHL con apertura proyectante (30º), con aleta de ventilación con filtro de aire en barra de maniobra Velux, en tamaño S06 (medidas exteriores 114 x 118 cm),   con acristalamiento Aislante de Seguridad -73 (vidrio interior laminado 3+3 mm, cámara de gas Argón 14 mm, vidrio exterior templado 4 mm con recubrimiento aislante y separador de acero inoxidable), para tejados con pendientes entre 15º y 55º, compuestas por cerco y hoja con doble junta de hermeticidad, en madera de pino nórdico con acabado superficial selectivo a base de barnices acrílicos. Cerco de estanqueidad EFW de aluminio gris para material de cubierta ondulado hasta 120 mm de canto (tipo teja) y para combinación de ventanas inclinadas con verticales. Estor manual RFL de la gama básica de color. Totalmente equipadas y montadas y con p.p. de medios auxiliares.</t>
  </si>
  <si>
    <t>4.</t>
  </si>
  <si>
    <t>CUBIERTAS</t>
  </si>
  <si>
    <t>TOTAL CAPÍTULO (4.):</t>
  </si>
  <si>
    <t>PTC020</t>
  </si>
  <si>
    <t>TABIQUE LADRILLO H/DOBLE 7CM.</t>
  </si>
  <si>
    <t>TABIQUE DE LADRILLO HUECO DOBLE DE 7 CM DE ESPESOR, RECIBIDO CON MORTERO M-40 (1:6); CONSTRUIDO SEGUN NORMA NBE-FL-90 Y NTE/PTL. MEDIDO DEDUCIENDO HUECOS.</t>
  </si>
  <si>
    <t>RVR030</t>
  </si>
  <si>
    <t>REVOCO BICAPA, ACABADO LISO</t>
  </si>
  <si>
    <t>REVOCO DE MORTERO DE CAL BICAPA FORMADO POR MORTERO BASE "TEXCAL BASE" EN 10 mm DE ESPESOR Y POSTERIOR CAPA DE "TEXCAL LISO" EN 10 mm DE ESPESOR,ACABADO LISO, APLICADO CON LLANA, EJECUTADO SEGÚN LAS ESPEFICICACIONES DEL FABRICANTE Y CONTRUIDO SEGÚN NTE/RPR-9. MEDIDA LA SUPERFICIE REALMENTE EJECUTADA.</t>
  </si>
  <si>
    <t>E07TYO071</t>
  </si>
  <si>
    <t>TAB.EST.DOB.(13+70)</t>
  </si>
  <si>
    <t>Suministro y colocación de trasdosado en salas de musica formado por montantes separados 400 mm. y canales de perfiles de chapa de acero galvanizado de 70 mm., atornillado por una placas de 12,5 mm. de espesor, con aislamiento de lana de roca 70 mm de espesor y densidad minima de 90 kg/m3, lamina elestonera de 2 mm, instalado todo con bandas acusticas y soportes antivibratorios, incluso laminas transpirables y barreras de vapor según casos y secciones contructivas. I/p.p. de tratamiento de huecos, paso de instalaciones, tornillería, pastas de agarre y juntas, cintas para juntas, anclajes para suelo y techo, limpieza y medios auxiliares. Totalmente terminado y listo para imprimar y pintar o decorar. Según NTE-PTP, UNE 102040 IN  y ATEDY. Medido deduciendo los huecos de superficie mayor de 2 m2.</t>
  </si>
  <si>
    <t>E05MC030</t>
  </si>
  <si>
    <t>SISTEMA DE SUELO COMPLETO ACUSTICO</t>
  </si>
  <si>
    <t>SISTEMA DE SUELO COMPLETO PARA AISLAMIENTO ACUSTICO DE LANAS DE ROCA  ANTA DENSIDAD, DE SALAS DE MUSICA EJECUTADO SEGÚN DETALLE Y COMPUESTO POR PANEL DE MADERA CONTRALAMINADA DE 60 mm DE ESPESOR APOYADO SOBRE LANA DE ROCA (INCLUIDA) Y LAMINA ELASTOMERA DE 4 mm EN SUELOS EXISTENTES, CON APOYOS PERIMETRALES Y CENTRALES EN CASO DE SER NECESARIOS. INCLUIDA TODA LA UNIDAD DE PAQUETE DE INSONORIZACIÓN SEGÚN DETALLES CONSTRUCTICO, REMATADA Y SELLADO DE JUNTAS EN CONTINUIDAD CON PAREDES, SIN INCLUIR ACABADO.  Incluso medios auxilales necesarias para su perfecta y total colocación.</t>
  </si>
  <si>
    <t>TECHOA</t>
  </si>
  <si>
    <t>M2</t>
  </si>
  <si>
    <t xml:space="preserve">SOLUCIÓN DE TECHO ACUSTICO SEGÚN DETALLE EN SALAS </t>
  </si>
  <si>
    <t>SOLUCIÓN DE TECHO ACUSTICO SEGÚN DETALLE EN SALAS DE MAXIMA INSONORIZACIÓN, CON INYECCIÓN DE CELULOSA ENTRE FALSOS TECHOS EXISTENTES PARA ELIMINACIÓN DE CAJA DE RESONANCIA EN CASO DE SER NECESARIO, FORMADO EN SU CONJUNTO POR DEBAJO DEL TECHO ACTUAL EXISTENTE POR: LANA MINERAL, CAMARA DE AIRE MEMBRANA ELASTOMERICA DE 2 mm DE ESPESOR, NUEVA LNA DE ROCA DE 90 KG/M3, CAMARA DE AIRE Y ACABADO INFERIOR EN PANEL DE YESO LAMINADO ACUSTICO FON+R ALEATORIA O SIMILAR, SUSPENDIDO CON ESTRUCTURAS AUXILIAR MEDIANTE ELEMENTOS ANTIVIBRATORIOS SENOR, MODELO HIBRIDO + MEGOL OSIMILAR.</t>
  </si>
  <si>
    <t>E11SAL040</t>
  </si>
  <si>
    <t>PAVIMENTO LINÓLEO 4 mm</t>
  </si>
  <si>
    <t>Pavimento de linóleo LPX color y acabado a selecionar por DF en cada caso de 4 mm. de espesor de la Casa Armstrong modelo marmorette AcousticPLus o similar, recibido con pegamento sobre capa de pasta niveladora (includa en caso de ser necesaria su ejecución) i/alisado y limpieza, s/NTE-RSF, medida la superficie ejecutada.</t>
  </si>
  <si>
    <t>E08TAK060</t>
  </si>
  <si>
    <t>TECHO 2S11 RF-30 PANELADO DOBLE</t>
  </si>
  <si>
    <t>Falso techo de 20 mm., modelo 2 S 11 u, compuesto por: una sub estructura primaria y secundaria. Panelado doble formado por dos paneles de fibra-yeso de 12,5 mm. de espesor. El primer panel va atornillado a la sub-estrucctura cada 20 cm. y el segundo al primer panel cada 15 cm., con tornillos de 3,9x30 mm. Unión de juntas en la cara vista con pegamento.  Emplastecido de juntas y cabezas de tornillos, con pasta de juntas, i/replanteo auxiliar, accesorios de fijación, nivelación y repaso de juntas con cinta y pasta, montaje y desmontaje de andamios, terminado s/NTE-RTC, medido deduciendo huecos superiores a 2 m2.</t>
  </si>
  <si>
    <t>E11EXG050</t>
  </si>
  <si>
    <t>SOLADO GRES PORCELÁNICO 24,5x24,5cm.</t>
  </si>
  <si>
    <t>Solado de baldosa de gres porcelánico de 24,5x24,5 cm. (AI,AIIa s/UNE-EN-67), recibido con adhesivo C1 TE s/EN-12004 Ibersec Tile porcelánico, sobre superficie lisa, i/rejuntado con mortero tapajuntas CG2-W-Ar, s/nEN-13888 Ibersec Junta Color y limpieza, s/NTE-RSR-2, medido en superficie realmente ejecutada.</t>
  </si>
  <si>
    <t>7.4</t>
  </si>
  <si>
    <t>SOLADO DE MARMOL</t>
  </si>
  <si>
    <t>Suministro y colocación de solado de piedra natural de marmol para completar suelo de entrada (actual baño) con poros rellenos, recibido con mortero de cemento blanco a matajunta C2 s/EN-12004 Cleintex Flexible blanco, i/rejuntado con mortero del mismo material Pulido y abrillantado posterior a la colocación en obra de toda la entrada, limpieza, s/NTE-RSR-2, incluida la p.p. de rodapies de 10 cm de alto del mismo material, medido en superficie realmente ejecutada. Colacado corrido en todo su desarrollo de planta incluso en descansillos de escaleras y ejecución de escaleras en mismo material con huella, contrahuella zanquin y remate lateral visto y rebajes en frentes de forjado con barandillas de vidrio. Totalmente ejecutado con piezas especiales en juntas de dilatación en acero inoxidable.</t>
  </si>
  <si>
    <t>E07NR020</t>
  </si>
  <si>
    <t>CABINAS RESINA</t>
  </si>
  <si>
    <t xml:space="preserve">Ejecución de cabinas de aseos y baños trespa o similar, o similar con fijación vista, sistema trespa compuesta por:  placas trespa de 8 mm. de espesor, color a seleccionar,  producida a base de  resinas termoendurecibles, homogéneamente reforzada con fibras de madera. estabilidad del color 4-5 tras ensayo xenon test 3000h. según norma une 438-6. Sistema de fijación mecánica de acero inoxidable mate en formación de pies y enlaces, fijos y hojas abatibles o correderas, así como bisagras cierres y cancelas con los desarrollos indicados en menoria de carpintería._x000D_
_x000D_
</t>
  </si>
  <si>
    <t>E10ATV480</t>
  </si>
  <si>
    <t>AISL.TÉRM. CERULOSA CÁMARA e=6 cm.</t>
  </si>
  <si>
    <t>Aislamiento térmico en cámaras de aire, realizado conCerulosa inyectada directamente en la cámara de altura con un espesor medio de 6 cm., incluso aperuta y tapado de huecos para su aplicación, i/p.p. de medios auxiliares.</t>
  </si>
  <si>
    <t>E14AAM030</t>
  </si>
  <si>
    <t>MAMPARA VIDRIO</t>
  </si>
  <si>
    <t>Suministro y colocación de mampara acristalada de calidad alta modelo y marca a elegir por la propiedad, compuesta por: Estructura de acero galvanizado, guía de anclaje a techo de 20 x 70 mm, recubierto con espuma de polietileno de 2 mm de grosor, Guía superior de aluminio anodizado, de 20 x 110 mm y formas rectas, Guía 20x19 mm, con calzos niveladores interiores que permitan el ajuste de cristales con una regulación en altura de 20 mm y apoyo a suelo con espuma de polietileno de 2 mm., Suministro y colocación de vidrios sobre esta estructura con cristales STADIP 6+6 mm, con canto pulido y cinta adhesiva transparente a doble cara. Sujeción de los cristales por medio de un perfil en cuña de goma transparente a presión en perfiles superiores y en perfil inferior y rodapie de madera. Garantizara el conjunto de la mampara una reducción sonora de 33 dB. Distribución de cristales según documentación grafica. Las partes ciegas se ejecutarán con paneles paneles de madera prensada DM de 19 mm de espesor recubiertos  por las dos caras en rechapado madera de NATURAL a selecionar por Direción facultativa barnizada  con dos caras canteadas de 1,2 mm. formando una cámara interior de 72 mm, con material insonorizante, ignífugo, y huecos para instalaciones eléctricas, informáticas, calefacción, etc.). Todos los paneles quedarán rematados en la parte inferior y superior con una guías en forma de "U" de aluminio anodizado 10x25 mm. Los paneles deberán garantizar una reducción sonora con el material aislante de 46 dB. Se incluye la parte proporcional de colocación de puertas anclados a las estructuras con marcos de puerta de aluminio anodizado 24x110 mm de formas rectas con herrajes de unión en inglete, sujetos a la estructura metálica mediante tornillos de acero autoperforantes. Cierre de puerta con perfil de goma en todo el perímetro, consiguiendo una perfecta amortiguación y aislamiento en el cierre, Hoja ciega o acristalada de madera prensada  DM de 38 mm de espesor recubierta por rechapado madera NATURAL a selecionar por Dirección Facultativa barnizada canteada (tres caras) de 1,2 mm con aristas redondeadas, herrajes de acero inoxidable formados por cuatro bisagras y manillas con embellecedor redondo (sin escudo) y cerraduras maestreadas, las acristaladas serán de vidrio seguit de 10 mm con herrajes idénticos a las ciegas. Incluso la previsión de vinilos al 15% de la superficie total acristalada.</t>
  </si>
  <si>
    <t>E13K010</t>
  </si>
  <si>
    <t>Suministro y colocación de tabique móvil TST85 o s</t>
  </si>
  <si>
    <t>Suministro y colocación de tabique móvil TST85 o similar multidireccional en locales de ensayo, compuestos de paneles simples y  telescópicos con un aislamiento acústico Rw 37dB, perfil visto, acabado plata mate con panel acabado melamina o PVC gama TST. Totalmente montados y en funcionamiento, incluso la colocación de estructuras auxiliares necesarias.</t>
  </si>
  <si>
    <t>5.</t>
  </si>
  <si>
    <t>SUELOS Y PARTICIONES</t>
  </si>
  <si>
    <t>TOTAL CAPÍTULO (5.):</t>
  </si>
  <si>
    <t>RSM015</t>
  </si>
  <si>
    <t>TARIMA CASTAÑO 75X23 ACUCH/BARN.</t>
  </si>
  <si>
    <t>ENTARIMADO CON TABLAS PARALELAS (A LA INGLESA) DE CASTAÑO DE 75 X 23 MM DE SECCION O TABLERO ESTRATIFICADO DE RESINAS TIPO PARKLEX O SIMILAR, COLOCADAS SOBRE RASTRELES DE 60 X 30 MM, COLOCACION Y RECIBIDO DE RASTRELES, CLAVADO Y CORTES DE TARIMA, INCLUSO ACUCHILLADO, MANO DE IMPRIMACION, LIJADO Y ACABADO CON DOS MANOS DE BARNIZ SINTETICO; CONSTRUIDO SEGUN NORMAS NTE/RSR-13. MEDIDA LA SUPERFICIE EJECUTADA.</t>
  </si>
  <si>
    <t>RSM340</t>
  </si>
  <si>
    <t>RODAPIE MADERA CASTAÑO</t>
  </si>
  <si>
    <t>COLOCACIÓN DE RODAPIE DE MADERA DE CASTAÑO DESMONTADO INICIALMENTE.  FORMACION DE UNIONES EN INGLETE, RECIBIDO DE TACOS, NIVELADO, CLAVADO, INCLUSO MANO DE IMPRIMACION, LIJADO Y ACABADO CON DOS MANOS DE BARNIZ; CONSTRUIDO SEGUN NTE/RSR-14. MEDIDA LA SUPERFICIE EJECUTADA.</t>
  </si>
  <si>
    <t>E14AAM032</t>
  </si>
  <si>
    <t>CARPINTERIA INTERIOR</t>
  </si>
  <si>
    <t>Suministro y colocación de carpinerias interiores nuevas o recuperadas en formación de puertas de paso y ventanas interiores, basculantes o correderas acristaladas o ciegas según memorias graficas, formadas por premarco de madera, jambas, marcos, idem exitentes madera NATURAL a elegir por Dirección barnizada con un minimo de tres manos canteada (tres caras) de 1,2 mm con aristas redondeadas, herrajes de acero inoxidable formados por cuatro bisagras y manillas con embellecedor redondo y cerraduras automatizadas para apertura con targetas homologadas, y ventanas acristaladas con vidrio 3+3 incluso sistema cajon de unidades correderas. Totalmente montadas y ejecutadas,  asi como cerraduras SALTO maestreadas en puertas.</t>
  </si>
  <si>
    <t>E14AAÑ080</t>
  </si>
  <si>
    <t>Puertas vidrio IN-01</t>
  </si>
  <si>
    <t>Suministro y montaje de puerta acústica acristalada en acero inoxidable AISI 304 abatible de una hoja (Tipo IN-01), para 39 dB, de medidas de paso 900 x 2180, formada por perfilería especial acústica y vidrio de espesor necesario para garantizar el grado acústico que requiere el conjunto (39 dB). Equipada con cerradura de dos puntos de fijación, bombillo tipo perfil europeo con llaves, juego de manillas en acero inoxidable y burlete inferior. Totalmente montadas y ejecutadas,  asi como cerraduras SALTO maestreadas en puertas.</t>
  </si>
  <si>
    <t>E14AAÑ081</t>
  </si>
  <si>
    <t>Ventanas interiores IN-02</t>
  </si>
  <si>
    <t xml:space="preserve">Suministro y montaje de cerramiento acústico acristalado en acero inoxidable AISI 304 en forma de “U” (Tipo IN-02) para 39 dB, compuesto por dos fijos laterales de 310 mm de ancho por 2250 mm de alto a ambos lados de la puerta y puerta abatible acústica acristalada de una hoja, de medidas de paso 1310 x 2185 formada por perfilería especial acústica y vidrio de espesor necesario para garantizar el grado acústico que requiere el conjunto (39 dB). Equipada con cerradura de dos puntos de fijación, bombillo tipo perfil europeo con llaves, juego de manillas en acero inoxidable y burlete inferior. </t>
  </si>
  <si>
    <t>E14AAÑ082</t>
  </si>
  <si>
    <t>Ventanas interiores IN-03y04</t>
  </si>
  <si>
    <t>Suministro y montaje de cerramiento acústico acristalado en acero inoxidable AISI 304 en forma de “L” (Tipo IN-03y04) para 39 dB, compuesto por un fijo lateral de 310  mm de ancho por 2250 mm de alto y  puerta abatible acústica acristalada de una hoja, de medidas de paso 1290 x 2185 formada por perfilería especial acústica y vidrio de espesor necesario para garantizar el grado acústico que requiere el conjunto (39 dB). Equipada con cerradura de dos puntos de fijación, bombillo tipo perfil europeo con llaves, juego de manillas en acero inoxidable y burlete inferior.</t>
  </si>
  <si>
    <t>E14AAÑ084</t>
  </si>
  <si>
    <t>Ventanas interiores IN-05</t>
  </si>
  <si>
    <t>suministro y montaje de cerramiento acústico acristalado en acero inoxidable AISI 304 (Tipo IN-05) para 39 dB, de medidas exteriores 3020 mm de ancho por 2250 mm de alto formado por dos fijos laterales de medidas 767 mm de ancho por 2250mm de alto cada uno ambos lados de la ventana, más ventana de dos hojas de medidas de paso 1395 x 2110, formada por perfilería especial acústica y vidrio de espesor necesario para garantizar el grado acústico que requiere el conjunto (39 dB). Equipada con cerradura de un punto de fijación, bombillo tipo perfil europeo con llaves, juego de manillas en acero inoxidable.</t>
  </si>
  <si>
    <t>E14AAÑ085</t>
  </si>
  <si>
    <t>Ventanas interiores IN-06</t>
  </si>
  <si>
    <t xml:space="preserve">Suministro y montaje de cerramiento acústico acristalado en acero inoxidable AISI 304 (Tipo IN-05) para 39 dB, de medidas exteriores 1670 mm de ancho por 600 mm de alto formado por dos fijos laterales de medidas 568 mm de ancho por 600 mm de alto cada uno a ambos lados de la ventana más ventana de una hoja de medidas de paso 450 x 460, formada por perfilería especial acústica y vidrio de espesor necesario para garantizar el grado acústico que requiere el conjunto (39 dB). Equipada con cerradura de un punto de fijación, bombillo tipo perfil europeo con llaves, juego de manillas en acero inoxidable. </t>
  </si>
  <si>
    <t>6.</t>
  </si>
  <si>
    <t>CARPINTERIAS INTERIORES</t>
  </si>
  <si>
    <t>TOTAL CAPÍTULO (6.):</t>
  </si>
  <si>
    <t>EAT020</t>
  </si>
  <si>
    <t>ACERO PERFIL A-42B ESTRUC.SOLDA.</t>
  </si>
  <si>
    <t>SUBESTRUCTURA EN ACERO INOXIDABLE 304 EN PERFILES NORMALIZADOS 30X30X3 UNIONES SOLDADAS O ATORNILLADAS SEGÚN DETALLE EN CARPINTERIAS EXTERIORES PARA COLOCACIÓN DE DOBLE VIDRIO, INCLUSO CORTE Y ELABORACION, MONTAJE, GRANALLADO, LIJADO Y GALVANIZADO , P.P. DE SOLDADURA PREVIA LIMPIEZA DE BORDES Y FRESADO PARA ENCAJE EN CADA CARPINTERIA, ASÍ COMO COLOCACIÓN DE VIDRIOS Y BURLETES SEGÚN DETALLE, CARTELAS, PLACAS DE APOYO, RIGIDIZADORES, CUBREJUNTAS Y PIEZAS ESPECIALES; CONSTRUIDO SEGUN CTE-DB-SE-A. MEDIDO EL PESO NOMINAL.</t>
  </si>
  <si>
    <t>FVED50</t>
  </si>
  <si>
    <t>LUNA TERMICA 4/12/4+4 O 8 MM.</t>
  </si>
  <si>
    <t>ACRISTALAMIENTO TERMICO CLIMALIT FORMADO POR DOBLE LUNA PULIDA INCOLORA DE EXTERIOR DE 4 MM E INTERIOR DE 4+4 DE SEGURIDAD CON LAMINA BUTIRAL DE ESPESOR EN VIDRIO DE ZONAS BAJAS Y DE 8 MM EN RESTO, CAMARA DE VACIO CON GAS ARGON DE 12 MM Y LAMIAR DE BAJA EMISIBILIDAD TERMICA, INCLUSO PERFIL DE NEOPRENO Y COLOCACION DE JUNQUILLOS SEGÚN LOS CASOS Y APLICACIÓN DE SILICONAS NEUTRAS O ESTRUCTURALES; SEGUN NTE/FVE-9. SE INCLUYE LA RETIRADA DEL VIDRIOS ACTUALES.</t>
  </si>
  <si>
    <t>E13EEP040</t>
  </si>
  <si>
    <t>m²</t>
  </si>
  <si>
    <t>P.ENTR. ROBLE PLAF.MOLDEADO</t>
  </si>
  <si>
    <t>Puertas o ventanas nuevas o a reparar, serie alta, ciegas o acritaladas de madera maciza similar a las existente de castaño o roble, barnizada, incluso precerco de pino 110x35 mm., galce o cerco visto macizo de roble 110x30 mm., embocadura exterior con rinconera de aglomerado rechapada de roble, tapajuntas lisos macizos de roble 80x12 mm. en ambas caras, bisagras de seguridad largas, con rodamientos, cerradura de seguridad por tabla de 3 puntos, tirador de latón pulido brillante y mirilla de latón gran angular, con tirador de latón pulido brillante, montada y vidrios 4/12/4+4 incluidos en las acristaladas y con p.p. de medios auxiliares. Totalmente montadas y ejecutadas,  asi como cerraduras SALTO maestreadas en puertas.</t>
  </si>
  <si>
    <t>RESTAU001</t>
  </si>
  <si>
    <t>Restauración de vidriera existente en capilla, con</t>
  </si>
  <si>
    <t>Restauración de vidriera existente en capilla, con limpieza y afianzamiento de vidrios actuales, sustitución de los vidrios rotos y consolidación de emplomados y recercos, totalmente ejeutada.</t>
  </si>
  <si>
    <t>7.</t>
  </si>
  <si>
    <t>CARPINTERIAS EXTERIORES</t>
  </si>
  <si>
    <t>TOTAL CAPÍTULO (7.):</t>
  </si>
  <si>
    <t>EALA01a1</t>
  </si>
  <si>
    <t>Caldera automática para la combustíon de astillas con humedad máxima del 30%</t>
  </si>
  <si>
    <t xml:space="preserve">Caldera automática para la combustión de astillas con humedad máxima del 30%, incluyendo un control automático total con protección frente la corrosión por bajas temperaturas, encendido automático, llenado de combustible en el compartimento de combustión, limpieza de las piezas de transferencia de calor del intercambiador, vaciado de cenizas y parrilla, optimización de los procesos de combustión a traves de la reducción del oxígeno calculada en los gases de escape por una sonda lambda, sistema automático_x000D__x000D_
de entrada de combustible que, automáticamente, alimenta el combustible desde el depósito central hasta el contenedor intermedio de la caldera, tornillo sinfín para alimentar la biomasa_x000D__x000D_
hacia la cámara de combustión de alta temperatura, donde se quema de forma automática .y cuadro de regulación y control, de las siguientes características:_x000D__x000D_
Potencia Útil: 40/150 kW.._x000D__x000D_
Rendimiento:95.7%_x000D__x000D_
Marca/Modelo: GREENHEISS + Agitador + Alimentador + Regulación HAREG o equivalente._x000D__x000D_
Se incluye la protección eléctrica, el sistema de regulación de la caldera y el circuito de radiadores en función de la temperatura exterior y el esitema de carga de astillas a la caldera. Completamente instalado. Según fichas técnicas de proyecto._x000D__x000D_
_x000D__x000D_
_x000D__x000D_
_x000D__x000D_
_x000D__x000D_
</t>
  </si>
  <si>
    <t>EAQB01b</t>
  </si>
  <si>
    <t>Chimenea modular aislada de 250 mm de diámetro</t>
  </si>
  <si>
    <t>Chimenea modular aislada de 250 mm de diámetro, formada por doble pared de acero inoxidable AISI 316 y 30 mm de aislamiento de lana de roca con soportes y accesorios y sombrerete y punto de desagüe. Completamente instalada. Marca/modelo: DINAK o equivalente</t>
  </si>
  <si>
    <t>E1EA10a</t>
  </si>
  <si>
    <t>Bancada de inercia para caldera , formada por losa de hormigón armado de 15 cm y amortiguadores metálicos</t>
  </si>
  <si>
    <t>Bancada de inercia para caldera , formada por losa de hormigón armado de 15 cm y amortiguadores metálicos adecuados al peso de caldera.Completamente instalada.</t>
  </si>
  <si>
    <t>EFDA50a</t>
  </si>
  <si>
    <t>Sonda de temperatura para salida de humos de la caldera</t>
  </si>
  <si>
    <t>Sonda de temperatura para salida de humos de la caldera, con un rango de medida entre +50 y +300 °C, con salida analógica entre 0-10 V. Completamente instalada. Marca/modelo: ofenval</t>
  </si>
  <si>
    <t>ECDD01aa1</t>
  </si>
  <si>
    <t>Bomba circuladora gemela, de rotor seco, para el circuito de Primario Caldera para un caudal de 13,40 l/s y una presión diferencial de 66 kPa</t>
  </si>
  <si>
    <t xml:space="preserve">Bomba circuladora gemela, de rotor seco, para el circuito de Primario Caldera para un caudal de 13,40 l/s y una presión diferencial de 66 kPa, con cierre mecánico y juego de soportes. Completamente instalada. Marca/modelo: WILO DPL50/160-055/4. </t>
  </si>
  <si>
    <t>ECDD01ad1</t>
  </si>
  <si>
    <t>Bomba circuladora gemela, de rotor seco y caudal variable para el circuito de RADIADORES para un caudal de 3,583 l/s y una presión diferencial de 85 kPa</t>
  </si>
  <si>
    <t>Bomba circuladora gemela, de rotor seco y caudal variable para el circuito de RADIADORES para un caudal de 3,583 l/s y una presión diferencial de 85 kPa, con control electrónico del a velocidad y con cierre mecánico y juego de soportes. Completamente instalada. Marca/modelo: WILO DPE50/105-0.75.</t>
  </si>
  <si>
    <t>EDSC01a1</t>
  </si>
  <si>
    <t>Depósito de expansión cerrado de membrana recambiable, de 200 l de capacidad</t>
  </si>
  <si>
    <t>Depósito de expansión cerrado de membrana recambiable, de 200 l de capacidad, construido con chapa de acero soldado, para una presión de 1000 kPa, timbrado por Delegación de Industria, con válvula de seguridad, manómetro, grifo de vaciado y toma de regulación de presión. Completamente instalado. Marca/modelo: SEDICAL REFLEX G200</t>
  </si>
  <si>
    <t>EDUD10ga</t>
  </si>
  <si>
    <t>Depósito tampón de 1000 l de capacidad construido con acero galvanizado y equipado de tubuladoras</t>
  </si>
  <si>
    <t>Depósito tampón de 1000 l de capacidad construido con acero galvanizado y equipado de tubuladoras y enlaces para entradas y salidas de agua y conexiones para elementos de regulación. Completamente instalado.</t>
  </si>
  <si>
    <t>EDLG01ca</t>
  </si>
  <si>
    <t>Válvula de seguridad, de escape conducido, de 25 mm tarada a 6 bar</t>
  </si>
  <si>
    <t>Válvula de seguridad, de escape conducido, de 25 mm de diámetro tarada a 6 bar, instalada en vaso de expansión. Completamente instalada.</t>
  </si>
  <si>
    <t>EDLB10ba</t>
  </si>
  <si>
    <t>Válvula de bola de latón, para montaje roscado, de 15 mm</t>
  </si>
  <si>
    <t>Válvula de bola de latón, para montaje roscado, de 15 mm de diámetro, PN-10, con mando de accionamiento manual por palanca, con racor roscado izquierda-derecha para desmontaje y accesorios de unión a tubería de acero . Completamente instalada. Marca/modelo: BV / IPROBALL o equivalente</t>
  </si>
  <si>
    <t>EDLB10da</t>
  </si>
  <si>
    <t>Válvula de bola de latón, para montaje roscado, de 25 mm</t>
  </si>
  <si>
    <t>Válvula de bola de latón, para montaje roscado, de 25 mm de diámetro, PN-10, con mando de accionamiento manual por palanca, con racor roscado izquierda-derecha para desmontaje y accesorios de unión a tubería de acero . Completamente instalada. Marca/modelo: BV / IPROBALL</t>
  </si>
  <si>
    <t>EDLB10ca</t>
  </si>
  <si>
    <t>Válvula de bola de latón, para montaje roscado, de 20 mm</t>
  </si>
  <si>
    <t>Válvula de bola de latón, para montaje roscado, de 20 mm de diámetro, PN-10, con mando de accionamiento manual por palanca, con racor roscado izquierda-derecha para desmontaje y accesorios de unión a tubería de acero . Completamente instalada. Marca/modelo: BV / IPROBALL</t>
  </si>
  <si>
    <t>EDLB10ea</t>
  </si>
  <si>
    <t>Válvula de bola de latón, para montaje roscado, de 32 mm</t>
  </si>
  <si>
    <t>Válvula de bola de latón, para montaje roscado, de 32 mm de diámetro, PN-10, con mando de accionamiento manual por palanca, con racor roscado izquierda-derecha para desmontaje y accesorios de unión a tubería de acero . Completamente instalada. Marca/modelo: BV / IPROBALL</t>
  </si>
  <si>
    <t>EDLB10fa</t>
  </si>
  <si>
    <t>Válvula de bola de latón, para montaje roscado, de 40 mm</t>
  </si>
  <si>
    <t>Válvula de bola de latón, para montaje roscado, de 40 mm de diámetro, PN-10, con mando de accionamiento manual por palanca, con racor roscado izquierda-derecha para desmontaje y accesorios de unión a tubería de acero . Completamente instalada. Marca/modelo: BV / IPROBALL</t>
  </si>
  <si>
    <t>EDLB10ga</t>
  </si>
  <si>
    <t>Válvula de bola de latón, para montaje roscado, de 50 mm</t>
  </si>
  <si>
    <t>Válvula de bola de latón, para montaje roscado, de 50 mm de diámetro, PN-10, con mando de accionamiento manual por palanca, con racor roscado izquierda-derecha para desmontaje y accesorios de unión a tubería de acero . Completamente instalada. Marca/modelo: BV / IPROBALL</t>
  </si>
  <si>
    <t>EDLA10ba</t>
  </si>
  <si>
    <t>Válvula mariposa, montaje bridas, mando manual palanca, de 65 mm</t>
  </si>
  <si>
    <t>Válvula de mariposa, para montaje entre bridas, de 65 mm de diámetro, PN-10 , con mando de accionamiento manual por palanca y juego de accesorios. Completamente instalada. Marca/modelo : IPROSA / GOLD</t>
  </si>
  <si>
    <t>EDLA10ca</t>
  </si>
  <si>
    <t>Válvula mariposa, montaje bridas, mando manual palanca, de 80 mm</t>
  </si>
  <si>
    <t>Válvula de mariposa, para montaje entre bridas, de 80 mm de diámetro, PN-10 , con mando de accionamiento manual por palanca y juego de accesorios. Completamente instalada. Marca/modelo : IPROSA / GOLD</t>
  </si>
  <si>
    <t>EDLC50da</t>
  </si>
  <si>
    <t>Válvula de retención roscada, para instalaciones de calefacción y producción de agua caliente sanitaria , de 32 mm de diámetro, PN-10</t>
  </si>
  <si>
    <t>Válvula de retención roscada, para instalaciones de calefacción y producción de agua caliente sanitaria , de 32 mm de diámetro, PN-10 , con juego de accesorios. Completamente instalada. Marca/modelo: RUBER-CHECK</t>
  </si>
  <si>
    <t>EDLC50ea</t>
  </si>
  <si>
    <t>Válvula de retención roscada, para instalaciones de calefacción y producción de agua caliente sanitaria , de 40 mm de diámetro, PN-10</t>
  </si>
  <si>
    <t>Válvula de retención roscada, para instalaciones de calefacción y producción de agua caliente sanitaria , de 40 mm de diámetro, PN-10 , con juego de accesorios. Completamente instalada. Marca/modelo: RUBER-CHECK</t>
  </si>
  <si>
    <t>EDLC50fa</t>
  </si>
  <si>
    <t>Válvula de retención roscada, para instalaciones de calefacción y producción de agua caliente sanitaria , de 50 mm de diámetro, PN-10</t>
  </si>
  <si>
    <t>Válvula de retención roscada, para instalaciones de calefacción y producción de agua caliente sanitaria , de 50 mm de diámetro, PN-10 , con juego de accesorios. Completamente instalada. Marca/modelo: RUBER-CHECK</t>
  </si>
  <si>
    <t>EDLC50ga</t>
  </si>
  <si>
    <t>Válvula de retención roscada, para instalaciones de calefacción y producción de agua caliente sanitaria , de 65 mm de diámetro, PN-10</t>
  </si>
  <si>
    <t>Válvula de retención roscada, para instalaciones de calefacción y producción de agua caliente sanitaria , de 65 mm de diámetro, PN-10 , con juego de accesorios. Completamente instalada. Marca/modelo: RUBER-CHECK</t>
  </si>
  <si>
    <t>EDLC50ha</t>
  </si>
  <si>
    <t>Válvula de retención roscada, para instalaciones de calefacción y producción de agua caliente sanitaria , de 80 mm de diámetro, PN-10</t>
  </si>
  <si>
    <t>Válvula de retención roscada, para instalaciones de calefacción y producción de agua caliente sanitaria , de 80 mm de diámetro, PN-10 , con juego de accesorios. Completamente instalada. Marca/modelo: RUBER-CHECK</t>
  </si>
  <si>
    <t>EDLE40da1</t>
  </si>
  <si>
    <t>Válvula de presión diferencial para instalación de calefacción de 25mm</t>
  </si>
  <si>
    <t>Válvula de presión diferencial para instalación de calefacción para garantizar el caudal mínimo en el grupo de bombeo, con diámetro de entrada y salida de 25mm, con apertura a presión diferencial creciente, dimensionada para una presión máxima de 10 bar y una temperatura máxima de 120ºC incluso con tubos capilares de toma de presión._x000D__x000D_
Marca/modelo: Danfos AVDO25 o equivalente._x000D__x000D_
Completamente instalada, según esquema de proyecto.</t>
  </si>
  <si>
    <t>EDLE40fa1</t>
  </si>
  <si>
    <t>Válvula de presión diferencial para instalación de calefacción de 15mm</t>
  </si>
  <si>
    <t>Válvula de presión diferencial para instalación de calefacción para garantizar el caudal mínimo en el grupo de bombeo, con diámetro de entrada y salida de 55mm, con apertura a presión diferencial creciente, dimensionada para una presión máxima de 10 bar y una temperatura máxima de 120ºC incluso con tubos capilares de toma de presión._x000D__x000D_
Marca/modelo: Danfos AVDO15 o equivalente._x000D__x000D_
Completamente instalada, según esquema de proyecto.</t>
  </si>
  <si>
    <t>EDLI10eb</t>
  </si>
  <si>
    <t>Grifo de prueba y vaciado de latón, montaje roscado, mando manual por palanca, de 32 mm</t>
  </si>
  <si>
    <t>Grifo de prueba y vaciado de latón, para montaje roscado, de 32 mm de diámetro, PN-16 , con mando de accionamiento manual por palanca y juego de accesorios. Completamente instalado.</t>
  </si>
  <si>
    <t>EDNA20ea</t>
  </si>
  <si>
    <t>Manguito elástico antivibratorio de doble cuerpo, de 65 mm de diámetro</t>
  </si>
  <si>
    <t>Manguito elástico antivibratorio de doble cuerpo, de 65 mm de diámetro, útil para el servicio de agua hasta 90 °C y PN-10 , con uniones mediante bridas. Completamente instalado. Marca/modelo: BOA</t>
  </si>
  <si>
    <t>EDNA20fa</t>
  </si>
  <si>
    <t>Manguito elástico antivibratorio de doble cuerpo, de 80 mm de diámetro</t>
  </si>
  <si>
    <t>Manguito elástico antivibratorio de doble cuerpo, de 80 mm de diámetro, útil para el servicio de agua hasta 90 °C y PN-10 , con uniones mediante bridas. Completamente instalado. Marca/modelo: BOA</t>
  </si>
  <si>
    <t>EDPA10da</t>
  </si>
  <si>
    <t>Filtro roscado para agua, con cuerpo de fundición gris y filtro de acero, de 32 mm</t>
  </si>
  <si>
    <t>Filtro roscado para agua, de 32 mm de diámetro, PN-10, con cuerpo de fundición gris y filtro de acero inoxidable. Completamente instalado. Marca/modelo: J.C.</t>
  </si>
  <si>
    <t>EDPA10ga</t>
  </si>
  <si>
    <t>Filtro roscado para agua, con cuerpo de fundición gris y filtro de acero, de 65 mm</t>
  </si>
  <si>
    <t>Filtro roscado para agua, de 65 mm de diámetro, PN-10, con cuerpo de fundición gris y filtro de acero inoxidable. Completamente instalado. Marca/modelo: J.C.</t>
  </si>
  <si>
    <t>EDPA10ha</t>
  </si>
  <si>
    <t>Filtro roscado para agua, con cuerpo de fundición gris y filtro de acero, de 80 mm</t>
  </si>
  <si>
    <t>Filtro roscado para agua, de 80 mm de diámetro, PN-10, con cuerpo de fundición gris y filtro de acero inoxidable. Completamente instalado. Marca/modelo: J.C.</t>
  </si>
  <si>
    <t>EFAB10aaaa</t>
  </si>
  <si>
    <t>Válvula de equilibrado soldada por capilaridad, fabricada en ametal de 10 mm</t>
  </si>
  <si>
    <t>Válvula de equilibrado soldada por capilaridad, fabricada en ametal , con preajuste de caudal, tomas de presión y con dispositivo de vaciado, de 10 mm de diámetro y con juego de accesorios. Completamente instalada. Marca/modelo: TA-STAD o equivalente</t>
  </si>
  <si>
    <t>EFAB10aaba</t>
  </si>
  <si>
    <t>Válvula de equilibrado soldada por capilaridad, fabricada en ametal de 15 mm</t>
  </si>
  <si>
    <t>Válvula de equilibrado soldada por capilaridad, fabricada en ametal , con preajuste de caudal, tomas de presión y con dispositivo de vaciado, de 15 mm de diámetro y con juego de accesorios. Completamente instalada. Marca/modelo: TA-STAD o equivalente</t>
  </si>
  <si>
    <t>EFAB10aacb</t>
  </si>
  <si>
    <t>Válvula de equilibrado soldada/roscada, fabricada en ametal de 20 mm</t>
  </si>
  <si>
    <t>Válvula de equilibrado soldada/roscada, fabricada en ametal , con preajuste de caudal, tomas de presión y con dispositivo de vaciado, de 20 mm de diámetro y con juego de accesorios. Completamente instalada. Marca/modelo: TA-STAD</t>
  </si>
  <si>
    <t>EFAB10aadb</t>
  </si>
  <si>
    <t>Válvula de equilibrado soldada/roscada, fabricada en ametal de 25 mm</t>
  </si>
  <si>
    <t>Válvula de equilibrado soldada/roscada, fabricada en ametal , con preajuste de caudal, tomas de presión y con dispositivo de vaciado, de 25 mm de diámetro y con juego de accesorios. Completamente instalada. Marca/modelo: TA-STAD</t>
  </si>
  <si>
    <t>EFAB10aaea</t>
  </si>
  <si>
    <t>Válvula de equilibrado soldada/roscada, fabricada en ametal de 32 mm</t>
  </si>
  <si>
    <t>Válvula de equilibrado soldada/roscada, fabricada en ametal , con preajuste de caudal, tomas de presión y con dispositivo de vaciado, de 32 mm de diámetro y con juego de accesorios. Completamente instalada. Marca/modelo: TA-STAD</t>
  </si>
  <si>
    <t>EFAB10aafa</t>
  </si>
  <si>
    <t>Válvula de equilibrado soldada/roscada, fabricada en ametal de 40 mm</t>
  </si>
  <si>
    <t>Válvula de equilibrado soldada/roscada, fabricada en ametal , con preajuste de caudal, tomas de presión y con dispositivo de vaciado, de 40 mm de diámetro y con juego de accesorios. Completamente instalada. Marca/modelo: TA-STAD</t>
  </si>
  <si>
    <t>EFAB10aaga</t>
  </si>
  <si>
    <t>Válvula de equilibrado soldada/roscada, fabricada en ametal de 50 mm</t>
  </si>
  <si>
    <t>Válvula de equilibrado soldada/roscada, fabricada en ametal , con preajuste de caudal, tomas de presión y con dispositivo de vaciado, de 50 mm de diámetro y con juego de accesorios. Completamente instalada. Marca/modelo: TA-STAD</t>
  </si>
  <si>
    <t>EFAB20aa</t>
  </si>
  <si>
    <t>Válvula de equilibrado con bridas incorporadas, en ametal, de 65 mm</t>
  </si>
  <si>
    <t>Válvula de equilibrado con bridas incorporadas, fabricada en ametal , con tomas de presión y juego de accesorios, de 65 mm de diámetro. Completamente instalada. Marca/modelo: TA-STAF o equivalente.</t>
  </si>
  <si>
    <t>EFAB20ab</t>
  </si>
  <si>
    <t>Válvula de equilibrado con bridas incorporadas, en ametal, de 80 mm</t>
  </si>
  <si>
    <t>Válvula de equilibrado con bridas incorporadas, fabricada en ametal , con tomas de presión y juego de accesorios, de 80 mm de diámetro. Completamente instalada. Marca/modelo: TA-STAF o equivalente.</t>
  </si>
  <si>
    <t>EFIA01a</t>
  </si>
  <si>
    <t>Manómetro de glicerina, graduado de 0-1600 kPa, para presión de líquidos.</t>
  </si>
  <si>
    <t>Manómetro de glicerina, graduado de 0-1600 kPa, diámetro de esfera de 100 mm, con grifo de vaciado y lira, para presión de líquidos. Completamente instalado.</t>
  </si>
  <si>
    <t>EFFA01</t>
  </si>
  <si>
    <t>Termómetro vertical o de escuadra, articulado y graduado de 0° a 100 °C para liquidos</t>
  </si>
  <si>
    <t>Termómetro vertical o de escuadra, articulado y graduado de 0° a 100 °C para medir la temperatura de líquidos. Completamente instalado.</t>
  </si>
  <si>
    <t>EDQA20</t>
  </si>
  <si>
    <t>Purgador manual de aire de 1/8", con llave de paso. Completamente instalado.</t>
  </si>
  <si>
    <t>11</t>
  </si>
  <si>
    <t>PRODUCCIÓN DE ENERGÍA</t>
  </si>
  <si>
    <t>TOTAL CAPÍTULO (11):</t>
  </si>
  <si>
    <t>EDBA10b</t>
  </si>
  <si>
    <t>Tubería de acero negro estirado, según UNE 19.052, de 15 mm con uniones soldadas (serie media hasta diàmetro 150 mm)</t>
  </si>
  <si>
    <t>Tubería de acero negro estirado, según UNE 19.052, de 15 mm de diámetro nominal con p.p. de uniones soldadas y accesorios con bridas / roscados y elementos de sujección, descripción T-NL-UNE 19.052. Completamente instalada.</t>
  </si>
  <si>
    <t>EDBA10c</t>
  </si>
  <si>
    <t>Tubería de acero negro estirado, según UNE 19.052, de 20 mm con uniones soldadas (serie media hasta diàmetro 150 mm)</t>
  </si>
  <si>
    <t>Tubería de acero negro estirado, según UNE 19.052, de 20 mm de diámetro nominal con p.p. de uniones soldadas y accesorios con bridas / roscados y elementos de sujección, descripción T-NL-UNE 19.052. Completamente instalada.</t>
  </si>
  <si>
    <t>EDBA10d</t>
  </si>
  <si>
    <t>Tubería de acero negro estirado, según UNE 19.052, de 25 mm con uniones soldadas (serie media hasta diàmetro 150 mm)</t>
  </si>
  <si>
    <t>Tubería de acero negro estirado, según UNE 19.052, de 25 mm de diámetro nominal con p.p. de uniones soldadas y accesorios con bridas / roscados y elementos de sujección, descripción T-NL-UNE 19.052. Completamente instalada.</t>
  </si>
  <si>
    <t>EDBA10e</t>
  </si>
  <si>
    <t>Tubería de acero negro estirado, según UNE 19.052, de 32 mm con uniones soldadas (serie media hasta diàmetro 150 mm)</t>
  </si>
  <si>
    <t>Tubería de acero negro estirado, según UNE 19.052, de 32 mm de diámetro nominal con p.p. de uniones soldadas y accesorios con bridas / roscados y elementos de sujección, descripción T-NL-UNE 19.052. Completamente instalada.</t>
  </si>
  <si>
    <t>EDBA10f</t>
  </si>
  <si>
    <t>Tubería de acero negro estirado, según UNE 19.052, de 40 mm con uniones soldadas (serie media hasta diàmetro 150 mm)</t>
  </si>
  <si>
    <t>Tubería de acero negro estirado, según UNE 19.052, de 40 mm de diámetro nominal con p.p. de uniones soldadas y accesorios con bridas / roscados y elementos de sujección, descripción T-NL-UNE 19.052. Completamente instalada.</t>
  </si>
  <si>
    <t>EDBA10g</t>
  </si>
  <si>
    <t>Tubería de acero negro estirado, según UNE 19.052, de 50 mm con uniones soldadas (serie media hasta diàmetro 150 mm)</t>
  </si>
  <si>
    <t>Tubería de acero negro estirado, según UNE 19.052, de 50 mm de diámetro nominal con p.p. de uniones soldadas y accesorios con bridas / roscados y elementos de sujección, descripción T-NL-UNE 19.052. Completamente instalada.</t>
  </si>
  <si>
    <t>EDBA10h</t>
  </si>
  <si>
    <t>Tubería de acero negro estirado, según UNE 19.052, de 65 mm con uniones soldadas (serie media hasta diàmetro 150 mm)</t>
  </si>
  <si>
    <t>Tubería de acero negro estirado, según UNE 19.052, de 65 mm de diámetro nominal con p.p. de uniones soldadas y accesorios con bridas / roscados y elementos de sujección, descripción T-NL-UNE 19.052. Completamente instalada.</t>
  </si>
  <si>
    <t>EDBA10i</t>
  </si>
  <si>
    <t>Tubería de acero negro estirado, según UNE 19.052, de 80 mm con uniones soldadas (serie media hasta diàmetro 150 mm)</t>
  </si>
  <si>
    <t>Tubería de acero negro estirado, según UNE 19.052, de 80 mm de diámetro nominal con p.p. de uniones soldadas y accesorios con bridas / roscados y elementos de sujección, descripción T-NL-UNE 19.052. Completamente instalada.</t>
  </si>
  <si>
    <t>EZEA30bb</t>
  </si>
  <si>
    <t>Pintado tuberías acero negro con 2 capas antioxidante, para tubos entre 65 y 100 mm</t>
  </si>
  <si>
    <t>Pintado de tuberías de acero negro, con dos capas de impregnación antioxidante, para tubos entre 65 y 100 mm de diámetro</t>
  </si>
  <si>
    <t>EZEA30aa</t>
  </si>
  <si>
    <t>Pintado tuberías acero negro con 2 capas antioxidante, para tubos entre 10 y 50 mm</t>
  </si>
  <si>
    <t>Pintado de tuberías de acero negro, con dos capas de impregnación antioxidante, para tubos entre 10 y 50 mm de diámetro</t>
  </si>
  <si>
    <t>EHBC20hca</t>
  </si>
  <si>
    <t>Aislamiento tuberías 22 mm a base de coquilla de espuma elastomérica de 25 de espesor, con pintura</t>
  </si>
  <si>
    <t>Aislamiento exterior para tuberías de CALEFACCIÓN de 22 mm de diámetro exterior a base de coquilla de espuma elastomérica de conductividad térmica menor que 0,04 W/(m.K) y de 25 mm de espesor o espesor equivalente y reacción al fuego BL-S3,d0, acabado con pintura, incluyendo p.p. de accesorios y válvulas. Completamente instalado y señalizado según normas DIN/UNE. Marca/modelo: K-FLEX / ST-COLOR</t>
  </si>
  <si>
    <t>EHBC20jca</t>
  </si>
  <si>
    <t>Aislamiento tuberías 28 mm a base de coquilla de espuma elastomérica de 25 de espesor, con pintura</t>
  </si>
  <si>
    <t>Aislamiento exterior para tuberías de CALEFACCIÓN de 28 mm de diámetro exterior a base de coquilla de espuma elastomérica de conductividad térmica menor que 0,04 W/(m.K) y de 25 mm de espesor o espesor equivalente y reacción al fuego BL-S3,d0, acabado con pintura, incluyendo p.p. de accesorios y válvulas. Completamente instalado y señalizado según normas DIN/UNE. Marca/modelo: K-FLEX / ST-COLOR</t>
  </si>
  <si>
    <t>EHBC20lca</t>
  </si>
  <si>
    <t>Aislamiento tuberías 35 mm a base de coquilla de espuma elastomérica de 25 de espesor, con pintura</t>
  </si>
  <si>
    <t>Aislamiento exterior para tuberías de CALEFACCIÓN de 35 mm de diámetro exterior a base de coquilla de espuma elastomérica de conductividad térmica menor que 0,04 W/(m.K) y de 25 mm de espesor o espesor equivalente y reacción al fuego BL-S3,d0, acabado con pintura, incluyendo p.p. de accesorios y válvulas. Completamente instalado y señalizado según normas DIN/UNE. Marca/modelo: K-FLEX / ST-COLOR</t>
  </si>
  <si>
    <t>EHBC20nda</t>
  </si>
  <si>
    <t>Aislamiento tuberías 42 mm a base de coquilla de espuma elastomérica de 30 de espesor, con pintura</t>
  </si>
  <si>
    <t>Aislamiento exterior para tuberías de CALEFACCIÓN de 42 mm de diámetro exterior a base de coquilla de espuma elastomérica de conductividad térmica menor que 0,04 W/(m.K) y de 30 mm de espesor o espesor equivalente y reacción al fuego BL-S3,d0, acabado con pintura, incluyendo p.p. de accesorios y válvulas. Completamente instalado y señalizado según normas DIN/UNE. Marca/modelo: K-FLEX / ST-COLOR</t>
  </si>
  <si>
    <t>EHBC20oda</t>
  </si>
  <si>
    <t>Aislamiento tuberías 48 mm a base de coquilla de espuma elastomérica de 30 de espesor, con pintura</t>
  </si>
  <si>
    <t>Aislamiento exterior para tuberías de CALEFACCIÓN de 48 mm de diámetro exterior a base de coquilla de espuma elastomérica de conductividad térmica menor que 0,04 W/(m.K) y de 30 mm de espesor o espesor equivalente y reacción al fuego BL-S3,d0, acabado con pintura, incluyendo p.p. de accesorios y válvulas. Completamente instalado y señalizado según normas DIN/UNE. Marca/modelo: K-FLEX / ST-COLOR</t>
  </si>
  <si>
    <t>EHBC20rda</t>
  </si>
  <si>
    <t>Aislamiento tuberías 60 mm a base de coquilla de espuma elastomérica de 30 de espesor, con pintura</t>
  </si>
  <si>
    <t>Aislamiento exterior para tuberías de CALEFACCIÓN de 60 mm de diámetro exterior a base de coquilla de espuma elastomérica de conductividad térmica menor que 0,04 W/(m.K) y de 30 mm de espesor o espesor equivalente y reacción al fuego BL-S3,d0, acabado con pintura, incluyendo p.p. de accesorios y válvulas. Completamente instalado y señalizado según normas DIN/UNE. Marca/modelo: K-FLEX / ST-COLOR</t>
  </si>
  <si>
    <t>EHBC20tda</t>
  </si>
  <si>
    <t>Aislamiento tuberías 76 mm a base de coquilla de espuma elastomérica de 30 de espesor, con pintura</t>
  </si>
  <si>
    <t>Aislamiento exterior para tuberías de CALEFACCIÓN de 76 mm de diámetro exterior a base de coquilla de espuma elastomérica de conductividad térmica menor que 0,04 W/(m.K) y de 30 mm de espesor o espesor equivalente y reacción al fuego BL-S3,d0, acabado con pintura, incluyendo p.p. de accesorios y válvulas. Completamente instalado y señalizado según normas DIN/UNE. Marca/modelo: K-FLEX / ST-COLOR</t>
  </si>
  <si>
    <t>EHBC30nda</t>
  </si>
  <si>
    <t>Aislamiento tuberías de 42 mm, a base de coquilla de espuma elastomérica, de 30 mm con aluminio</t>
  </si>
  <si>
    <t>Aislamiento exterior para tuberías de CALEFACCION de 42 mm de diámetro exterior a base de coquilla de espuma elastomérica de conductividad térmica menor que 0,04 W/(m.K) y de 30 mm de espesor o espesor equivalente y reacción al fuego BL-S3,d0, terminado con chapa de aluminio, incluyendo p.p. de accesorios y válvulas. Completamente instalado y señalizado según normas DIN/UNE. Marca/modelo: K-FLEX / ST</t>
  </si>
  <si>
    <t>EHBC30rda</t>
  </si>
  <si>
    <t>Aislamiento tuberías de 60 mm, a base de coquilla de espuma elastomérica, de 30 mm con aluminio</t>
  </si>
  <si>
    <t>Aislamiento exterior para tuberías de CALEFACCION de 60 mm de diámetro exterior a base de coquilla de espuma elastomérica de conductividad térmica menor que 0,04 W/(m.K) y de 30 mm de espesor o espesor equivalente y reacción al fuego BL-S3,d0, terminado con chapa de aluminio, incluyendo p.p. de accesorios y válvulas. Completamente instalado y señalizado según normas DIN/UNE. Marca/modelo: K-FLEX / ST</t>
  </si>
  <si>
    <t>EHBC30tda</t>
  </si>
  <si>
    <t>Aislamiento tuberías de 76 mm, a base de coquilla de espuma elastomérica, de 30 mm con aluminio</t>
  </si>
  <si>
    <t>Aislamiento exterior para tuberías de CALEFACCION de 76 mm de diámetro exterior a base de coquilla de espuma elastomérica de conductividad térmica menor que 0,04 W/(m.K) y de 30 mm de espesor o espesor equivalente y reacción al fuego BL-S3,d0, terminado con chapa de aluminio, incluyendo p.p. de accesorios y válvulas. Completamente instalado y señalizado según normas DIN/UNE. Marca/modelo: K-FLEX / ST</t>
  </si>
  <si>
    <t>EHBC30uda</t>
  </si>
  <si>
    <t>Aislamiento tuberías de 89 mm, a base de coquilla de espuma elastomérica, de 30 mm con aluminio</t>
  </si>
  <si>
    <t>Aislamiento exterior para tuberías de CALEFACCION de 89 mm de diámetro exterior a base de coquilla de espuma elastomérica de conductividad térmica menor que 0,04 W/(m.K) y de 30 mm de espesor o espesor equivalente y reacción al fuego BL-S3,d0, terminado con chapa de aluminio, incluyendo p.p. de accesorios y válvulas. Completamente instalado y señalizado según normas DIN/UNE. Marca/modelo: K-FLEX / ST</t>
  </si>
  <si>
    <t>EHBC30xfa</t>
  </si>
  <si>
    <t>Aislamiento tuberías de 114 mm, a base de coquilla de espuma elastomérica, de 40 mm con aluminio</t>
  </si>
  <si>
    <t>Aislamiento exterior para tuberías de CALEFACCION de 114 mm de diámetro exterior a base de coquilla de espuma elastomérica de conductividad térmica menor que 0,04 W/(m.K) y de 40 mm de espesor o espesor equivalente y reacción al fuego BL-S3,d0, terminado con chapa de aluminio, incluyendo p.p. de accesorios y válvulas. Completamente instalado y señalizado según normas DIN/UNE. Marca/modelo: K-FLEX / ST</t>
  </si>
  <si>
    <t>EDXC01a</t>
  </si>
  <si>
    <t>Tubo corrugado de polipropileno, para protección de circuitos de agua caliente , de 18,5 mm</t>
  </si>
  <si>
    <t>Tubo coarrugado de poliproìleno, para protección de circuitos de agua caliente , de 18,5 mm de diámetro interior.</t>
  </si>
  <si>
    <t>EDMA10ba</t>
  </si>
  <si>
    <t>Dilatador de acero inoxidable con tubo guía interior, para conexión soldada, de 20 mm</t>
  </si>
  <si>
    <t>Dilatador de acero inoxidable con tubo guía interior, para conexión soldada, de 20 mm de diámetro, PN - 10 . Completamente instalado. Marca/modelo: BOA</t>
  </si>
  <si>
    <t>EDMA10db</t>
  </si>
  <si>
    <t>Dilatador de acero inoxidable con tubo guía interior, para conexión soldada, de 32 mm</t>
  </si>
  <si>
    <t>Dilatador de acero inoxidable con tubo guía interior, para conexión soldada, de 32 mm de diámetro, PN - 10 . Completamente instalado. Marca/modelo: BOA</t>
  </si>
  <si>
    <t>EFAB40ab</t>
  </si>
  <si>
    <t>Válvula de regulación de presión roscada, fabricada en ametal, de 20 mm.</t>
  </si>
  <si>
    <t xml:space="preserve">Válvula de regulación de presión diferencial tipo roscada, fabricada en ametal, con toma de presión, dispositivo de vaciado, conexión para el capilar de presión de referencia, de 20 mm de diámetro. Regulación de presión entre 20 kPa a 80 kPa. Completamente instalada. Marca/modelo: TA-STAP o equivalente.      _x000D__x000D_
</t>
  </si>
  <si>
    <t>EFAB40af</t>
  </si>
  <si>
    <t>Válvula de regulación de presión roscada, fabricada en ametal, de 50 mm.</t>
  </si>
  <si>
    <t xml:space="preserve">Válvula de regulación de presión diferencial tipo roscada, fabricada en ametal, con toma de presión, dispositivo de vaciado, conexión para el capilar de presión de referencia, de 50 mm de diámetro. Regulación de presión entre 20 kPa a 80 kPa. Completamente instalada. Marca/modelo: TA-STAP o equivalente.      _x000D__x000D_
</t>
  </si>
  <si>
    <t>EDQB10a</t>
  </si>
  <si>
    <t>Purgador automático de aire de 1/2 ". Completamente instalado.</t>
  </si>
  <si>
    <t>EFBB01ba</t>
  </si>
  <si>
    <t>Válvula asiento 3 vías, conexión con bridas , DN 50, con actuador proporcional 0-10 V</t>
  </si>
  <si>
    <t>Válvula de asiento de 3 vías, conexión con bridas , PN-16, de DN 50 , dotada de actuador proporcional 0-10 V, alimentado a 24 V. Completamente instalada. Marca/modelo: SIEMENS / HONEYWELL / JOHNSON CONTROLS o equivalente</t>
  </si>
  <si>
    <t>EFBB01bb</t>
  </si>
  <si>
    <t>Válvula asiento 3 vías, conexión con bridas , DN 65, con actuador proporcional 0-10 V</t>
  </si>
  <si>
    <t>Válvula de asiento de 3 vías, conexión con bridas , PN-16, de DN 65 , dotada de actuador proporcional 0-10 V, alimentado a 24 V. Completamente instalada. Marca/modelo: SIEMENS / HONEYWELL / JOHNSON CONTROLS o equivalente</t>
  </si>
  <si>
    <t>12</t>
  </si>
  <si>
    <t>DISTRIBUCIÓN DE AGUA</t>
  </si>
  <si>
    <t>TOTAL CAPÍTULO (12):</t>
  </si>
  <si>
    <t>EEAB02ca1</t>
  </si>
  <si>
    <t>Radiador tubular de acero de 3 columnas formado por 9 elementos de 992 mm de altura</t>
  </si>
  <si>
    <t>Radiador  tubular de acero de 3 columnas formado por 9 elementos de 992 mm de altura, incluidos soportes, válvula termostática , detentor, purgador y tapón. Completamente instalado. Marca/modelo: MITHOS / SIGMA 3C o equivalente_x000D__x000D_
Según ficha técnica de proyecto.</t>
  </si>
  <si>
    <t>EEAB02cb1</t>
  </si>
  <si>
    <t>Radiador  tubular de acero de 3 columnas formado por 10 elementos de 992 mm de altura</t>
  </si>
  <si>
    <t>Radiador tubular de acero de 3 columnas formado por 10 elementos de 992 mm de altura, incluidos soportes, válvula termostática , detentor, purgador y tapón. Completamente instalado. Marca/modelo: MITHOS / SIGMA 3C o equivalente_x000D__x000D_
Según ficha técnica de proyecto.</t>
  </si>
  <si>
    <t>EEAB02cc1</t>
  </si>
  <si>
    <t>Radiador  tubular de acero de 3 columnas formado por 11 elementos de 992 mm de altura</t>
  </si>
  <si>
    <t>Radiador tubular de acero de 3 columnas formado por 11 elementos de 992 mm de altura, incluidos soportes, válvula termostática , detentor, purgador y tapón. Completamente instalado. Marca/modelo: MITHOS / SIGMA 3C o equivalente_x000D__x000D_
Según ficha técnica de proyecto.</t>
  </si>
  <si>
    <t>EEAB02cd1</t>
  </si>
  <si>
    <t>Radiador  tubular de acero de 3 columnas formado por 12 elementos de 992 mm de altura</t>
  </si>
  <si>
    <t>Radiador  tubular de acero de 3 columnas formado por 12 elementos de 992 mm de altura, incluidos soportes, válvula termostática , detentor, purgador y tapón. Completamente instalado. Marca/modelo: MITHOS / SIGMA 3C o equivalente_x000D__x000D_
Según ficha técnica de proyecto.</t>
  </si>
  <si>
    <t>EEAB02ce1</t>
  </si>
  <si>
    <t>Radiador  tubular de acero de 3 columnas formado por 13 elementos de 992 mm de altura</t>
  </si>
  <si>
    <t>Radiador tubular de acero de 3 columnas formado por 13 elementos de 992 mm de altura, incluidos soportes, válvula termostática , detentor, purgador y tapón. Completamente instalado. Marca/modelo: MITHOS / SIGMA 3C o equivalente_x000D__x000D_
Según ficha técnica de proyecto.</t>
  </si>
  <si>
    <t>EEAB02cf1</t>
  </si>
  <si>
    <t>Radiador  tubular de acero de 3 columnas formado por 14 elementos de 992 mm de altura</t>
  </si>
  <si>
    <t>Radiador tubular de acero de 3 columnas formado por 14 elementos de 992 mm de altura, incluidos soportes, válvula termostática , detentor, purgador y tapón. Completamente instalado. Marca/modelo: MITHOS / SIGMA 3C o equivalente_x000D__x000D_
Según ficha técnica de proyecto.</t>
  </si>
  <si>
    <t>EEAB02cg1</t>
  </si>
  <si>
    <t>Radiador  tubular de acero de 3 columnas formado por 16 elementos de 992 mm de altura</t>
  </si>
  <si>
    <t>Radiador de tubular de acero de 3 columnas formado por 16 elementos de 992 mm de altura, incluidos soportes, válvula termostática , detentor, purgador y tapón. Completamente instalado. Marca/modelo: MITHOS / SIGMA 3C o equivalente_x000D__x000D_
Según ficha técnica de proyecto.</t>
  </si>
  <si>
    <t>EEAB02ch1</t>
  </si>
  <si>
    <t>Radiador tubular de acero de 3 columnas formado por 17 elementos de 992 mm de altura</t>
  </si>
  <si>
    <t>Radiador tubular de acero de 3 columnas formado por 17 elementos de 992 mm de altura, incluidos soportes, válvula termostática , detentor, purgador y tapón. Completamente instalado. Marca/modelo: MITHOS / SIGMA 3C o equivalente_x000D__x000D_
Según ficha técnica de proyecto.</t>
  </si>
  <si>
    <t>EEAB02cj1</t>
  </si>
  <si>
    <t>Radiador tubular de acero de 3 columnas formado por 18 elementos de 992 mm de altura</t>
  </si>
  <si>
    <t>Radiador tubular de acero de 3 columnas formado por 18 elementos de 992 mm de altura, incluidos soportes, válvula termostática , detentor, purgador y tapón. Completamente instalado. Marca/modelo: MITHOS / SIGMA 3C o equivalente_x000D__x000D_
Según ficha técnica de proyecto.</t>
  </si>
  <si>
    <t>EEAB02ci1</t>
  </si>
  <si>
    <t>Radiador tubular de acero de 3 columnas formado por 19 elementos de 992 mm de altura</t>
  </si>
  <si>
    <t>Radiador tubular de acero de 3 columnas formado por 19 elementos de 992 mm de altura, incluidos soportes, válvula termostática , detentor, purgador y tapón. Completamente instalado. Marca/modelo: MITHOS / SIGMA 3C o equivalente_x000D__x000D_
Según ficha técnica de proyecto.</t>
  </si>
  <si>
    <t>EEAB02ck1</t>
  </si>
  <si>
    <t>Radiador tubular de acero de 3 columnas formado por 20 elementos de 992 mm de altura</t>
  </si>
  <si>
    <t>Radiador tubular de acero de 3 columnas formado por 20 elementos de 992 mm de altura, incluidos soportes, válvula termostática , detentor, purgador y tapón. Completamente instalado. Marca/modelo: MITHOS / SIGMA 3C o equivalente_x000D__x000D_
Según ficha técnica de proyecto.</t>
  </si>
  <si>
    <t>EEAB02cl1</t>
  </si>
  <si>
    <t>Radiador tubular de acero de 3 columnas formado por 23 elementos de 992 mm de altura</t>
  </si>
  <si>
    <t>Radiador tubular de acero de 3 columnas formado por 23 elementos de 992 mm de altura, incluidos soportes, válvula termostática , detentor, purgador y tapón. Completamente instalado. Marca/modelo: MITHOS / SIGMA 3C o equivalente_x000D__x000D_
Según ficha técnica de proyecto.</t>
  </si>
  <si>
    <t>EEAB02cm1</t>
  </si>
  <si>
    <t>Radiador tubular de acero de 3 columnas formado por 24 elementos de 992 mm de altura</t>
  </si>
  <si>
    <t>Radiador tubular de acero de 3 columnas formado por 24 elementos de 992 mm de altura, incluidos soportes, válvula termostática , detentor, purgador y tapón. Completamente instalado. Marca/modelo: MITHOS / SIGMA 3C o equivalente_x000D__x000D_
Según ficha técnica de proyecto.</t>
  </si>
  <si>
    <t>EEAB02cn1</t>
  </si>
  <si>
    <t>Radiador tubular de acero de 3 columnas formado por 31 elementos de 992 mm de altura</t>
  </si>
  <si>
    <t>Radiador tubular de acero de 3 columnas formado por 31 elementos de 992 mm de altura, incluidos soportes, válvula termostática , detentor, purgador y tapón. Completamente instalado. Marca/modelo: MITHOS / SIGMA 3C o equivalente_x000D__x000D_
Según ficha técnica de proyecto.</t>
  </si>
  <si>
    <t>EEAB02co1</t>
  </si>
  <si>
    <t>Radiador tubular de acero de 3 columnas formado por 34 elementos de 992 mm de altura</t>
  </si>
  <si>
    <t>Radiador tubular de acero de 3 columnas formado por 34 elementos de 992 mm de altura, incluidos soportes, válvula termostática , detentor, purgador y tapón. Completamente instalado. Marca/modelo: MITHOS / SIGMA 3C o equivalente_x000D__x000D_
Según ficha técnica de proyecto.</t>
  </si>
  <si>
    <t>EEAB02cp1</t>
  </si>
  <si>
    <t>Radiador tubular de acero de 3 columnas formado por 35 elementos de 992 mm de altura</t>
  </si>
  <si>
    <t>Radiador tubular de acero de 3 columnas formado por 35 elementos de 992 mm de altura, incluidos soportes, válvula termostática , detentor, purgador y tapón. Completamente instalado. Marca/modelo: MITHOS / SIGMA 3C o equivalente_x000D__x000D_
Según ficha técnica de proyecto.</t>
  </si>
  <si>
    <t>EEAB02cq1</t>
  </si>
  <si>
    <t>Radiador tubular de acero de 3 columnas formado por 37 elementos de 992 mm de altura</t>
  </si>
  <si>
    <t>Radiador tubular de acero de 3 columnas formado por 37 elementos de 992 mm de altura, incluidos soportes, válvula termostática , detentor, purgador y tapón. Completamente instalado. Marca/modelo: MITHOS / SIGMA 3C o equivalente_x000D__x000D_
Según ficha técnica de proyecto.</t>
  </si>
  <si>
    <t>EEAB02cr1</t>
  </si>
  <si>
    <t>Radiador tubular de acero de 3 columnas formado por 42 elementos de 992 mm de altura</t>
  </si>
  <si>
    <t>Radiador tubular de acero de 3 columnas formado por 42 elementos de 992 mm de altura, incluidos soportes, válvula termostática , detentor, purgador y tapón. Completamente instalado. Marca/modelo: MITHOS / SIGMA 3C o equivalente_x000D__x000D_
Según ficha técnica de proyecto.</t>
  </si>
  <si>
    <t>EEAB02cs1</t>
  </si>
  <si>
    <t>Radiador tubular de acero de 3 columnas formado por 43 elementos de 992 mm de altura</t>
  </si>
  <si>
    <t>Radiador tubular de acero de 3 columnas formado por 43 elementos de 992 mm de altura, incluidos soportes, válvula termostática , detentor, purgador y tapón. Completamente instalado. Marca/modelo: MITHOS / SIGMA 3C o equivalente_x000D__x000D_
Según ficha técnica de proyecto.</t>
  </si>
  <si>
    <t>EEAB02ct1</t>
  </si>
  <si>
    <t>Radiador tubular de acero de 3 columnas formado por 44 elementos de 992 mm de altura</t>
  </si>
  <si>
    <t>Radiador tubular de acero de 3 columnas formado por 44 elementos de 992 mm de altura, incluidos soportes, válvula termostática , detentor, purgador y tapón. Completamente instalado. Marca/modelo: MITHOS / SIGMA 3C o equivalente_x000D__x000D_
Según ficha técnica de proyecto.</t>
  </si>
  <si>
    <t>EEAB02cu1</t>
  </si>
  <si>
    <t>Radiador tubular de acero de 3 columnas formado por 47 elementos de 992 mm de altura</t>
  </si>
  <si>
    <t>Radiador tubular de acero de 3 columnas formado por 47 elementos de 992 mm de altura, incluidos soportes, válvula termostática , detentor, purgador y tapón. Completamente instalado. Marca/modelo: MITHOS / SIGMA 3C o equivalente_x000D__x000D_
Según ficha técnica de proyecto.</t>
  </si>
  <si>
    <t>EEAB02cv1</t>
  </si>
  <si>
    <t>Radiador tubular de acero de 3 columnas formado por 54 elementos de 992 mm de altura</t>
  </si>
  <si>
    <t>Radiador tubular de acero de 3 columnas formado por 54 elementos de 992 mm de altura, incluidos soportes, válvula termostática , detentor, purgador y tapón. Completamente instalado. Marca/modelo: MITHOS / SIGMA 3C o equivalente_x000D__x000D_
Según ficha técnica de proyecto.</t>
  </si>
  <si>
    <t>EEAB02cw1</t>
  </si>
  <si>
    <t>Radiador tubular de acero de 3 columnas formado por 55 elementos de 992 mm de altura</t>
  </si>
  <si>
    <t>Radiador tubular de acero de 3 columnas formado por 55 elementos de 992 mm de altura, incluidos soportes, válvula termostática , detentor, purgador y tapón. Completamente instalado. Marca/modelo: MITHOS / SIGMA 3C o equivalente_x000D__x000D_
Según ficha técnica de proyecto.</t>
  </si>
  <si>
    <t>EEAD03f</t>
  </si>
  <si>
    <t>Radiador de panel doble convector de chapa de acero de 1100 mm de longitud y 300 mm de altura</t>
  </si>
  <si>
    <t>Radiador de panel doble convector de chapa de acero de 1100 mm de longitud y 300 mm de altura, con soportes, válvula termostática , detentor, purgador y tapón. Completamente instalado. Marca/modelo: MITHOS / A-ZERO PCCP o equivalente_x000D__x000D_
Según ficha técnica de proyecto.</t>
  </si>
  <si>
    <t>EEAD03a</t>
  </si>
  <si>
    <t>Radiador de panel doble convector de chapa de acero de 2000 mm de longitud y 300 mm de altura</t>
  </si>
  <si>
    <t>Radiador de panel doble convector de chapa de acero de 2000 mm de longitud y 300 mm de altura, con soportes, válvula termostática , detentor, purgador y tapón. Completamente instalado. Marca/modelo: MITHOS / A-ZERO PCCP o equivalente_x000D__x000D_
Según ficha técnica de proyecto.</t>
  </si>
  <si>
    <t>EEAD03b</t>
  </si>
  <si>
    <t>Radiador de panel doble convector de chapa de acero de 2200 mm de longitud y 300 mm de altura</t>
  </si>
  <si>
    <t>Radiador de panel doble convector de chapa de acero de 2200 mm de longitud y 300 mm de altura, con soportes, válvula termostática , detentor, purgador y tapón. Completamente instalado. Marca/modelo: MITHOS / A-ZERO PCCP o equivalente_x000D__x000D_
Según ficha técnica de proyecto.</t>
  </si>
  <si>
    <t>EEAD03c</t>
  </si>
  <si>
    <t>Radiador de panel doble convector de chapa de acero de 2900 mm de longitud y 300 mm de altura</t>
  </si>
  <si>
    <t>Radiador de panel doble convector de chapa de acero de 2900 mm de longitud y 300 mm de altura, con soportes, válvula termostática , detentor, purgador y tapón. Completamente instalado. Marca/modelo: MITHOS / A-ZERO PCCP o equivalente_x000D__x000D_
Según ficha técnica de proyecto.</t>
  </si>
  <si>
    <t>AMGCAL1</t>
  </si>
  <si>
    <t>Desmontaje, limpeza, pintado y nuevo montaje de radiador o traslado</t>
  </si>
  <si>
    <t>Desmontaje, limpeza, pintado y nuevo montaje de radiador o traslado a edificio indicado por la propiedad o a vertedero, incluso soportes, válvula termostática, detentor, purgador y tapón. Completamente instalado.</t>
  </si>
  <si>
    <t>13</t>
  </si>
  <si>
    <t>ELEMENTOS TERMINALES CALEFACCIÓN</t>
  </si>
  <si>
    <t>TOTAL CAPÍTULO (13):</t>
  </si>
  <si>
    <t>EBBC01ba1</t>
  </si>
  <si>
    <t>Ventilador helicocentrífugo aseo sótano de 70 l/s, con soportación, fijación y elementos antivibratorios</t>
  </si>
  <si>
    <t>Ventilador helicocentrífugo in-line de bajo perfil para el aseo del sótano, extremadamente silencioso, fabricado en chapa de acero protegida por pintura epoxi poliéster, con elementos acústicos (aislamiento interior fonoabsorbente (M0) de fibra de vidrio, carcasa exterior tipo sandwich y embocadura aerodinámica), cuerpo-motor desmontable sin necesidad de tocar los conductos. Motor brushless de corriente continua, de alto rendimiento y bajo consumo, alimentación 230V± 15%/50-60Hz, claseB, IP44, rodamientos a bolas y caja de bornes externa. Velocidad regulable 100% mediante potenciómetro ubicado en la caja de bornes o mediante control externo tipo REB-ECOWATT. Entrada analógica para controlar el ventilador con una señal externa de 0-10V. Capacitados para trabajar de -20 a +40ºC.  Marca S&amp;P modelo TD-1300/250 SILENT ECOWATT (230V50/60HZ) VE  o equivalente para un caudal 70 l/s y presión estática 100 Pa_x000D__x000D_
Se incluye alimentación eléctrica compuesta por cables y canalización a ventilador y parte proporcional de línea desde cuadro de zona, según proyecto y cumpliendo con la legislación vigente._x000D__x000D_
Conjunto completamente instalado y en funcionamiento, según fichas técnicas y pliego de especificaciones técnicas.</t>
  </si>
  <si>
    <t>EBBC01ba11</t>
  </si>
  <si>
    <t>Ventilador helicocentrífugo aseo planta baja de 105 l/s, con soportación, fijación y elementos antivibratorios</t>
  </si>
  <si>
    <t>Ventilador helicocentrífugo in-line de bajo perfil para el aseo de planta baja, extremadamente silencioso, fabricado en chapa de acero protegida por pintura epoxi poliéster, con elementos acústicos (aislamiento interior fonoabsorbente (M0) de fibra de vidrio, carcasa exterior tipo sandwich y embocadura aerodinámica), cuerpo-motor desmontable sin necesidad de tocar los conductos. Motor brushless de corriente continua, de alto rendimiento y bajo consumo, alimentación 230V± 15%/50-60Hz, claseB, IP44, rodamientos a bolas y caja de bornes externa. Velocidad regulable 100% mediante potenciómetro ubicado en la caja de bornes o mediante control externo tipo REB-ECOWATT. Entrada analógica para controlar el ventilador con una señal externa de 0-10V. Capacitados para trabajar de -20 a +40ºC.  Marca S&amp;P modelo TD-1300/250 SILENT ECOWATT (230V50/60HZ) VE  o equivalente para un caudal 105 l/s y presión estática 100 Pa_x000D__x000D_
Se incluye alimentación eléctrica compuesta por cables y canalización a ventilador y parte proporcional de línea desde cuadro de zona, según proyecto y cumpliendo con la legislación vigente._x000D__x000D_
Conjunto completamente instalado y en funcionamiento, según fichas técnicas y pliego de especificaciones técnicas.</t>
  </si>
  <si>
    <t>EBBC01ba111</t>
  </si>
  <si>
    <t>Ventilador helicocentrífugo aseo planta baja cocina de 35 l/s, con soportación, fijación y elementos antivibratorios</t>
  </si>
  <si>
    <t>EBBA03abaa1</t>
  </si>
  <si>
    <t>Caja de ventilación a velocidad variable zona general del edificio insonorizada con ventilador centrífugo de 1780 l/s, con resistencia al fuego mínima, soportación, fijación y elementos antivibratorios</t>
  </si>
  <si>
    <t>Caja de ventilación a velocidad variable para la zona general del edificio construída en chapa de acero galvanizado y aislamiento termoacústico de melamina, equipada con ventilador centrífugo de álabes adelante montado sobre soportes antivibratorios y junta flexible a la descarga, accionado por motor a transmisión trifásico IP55, marca S&amp;P modelo CVTT-18/18 o equivalente  para un caudal 1.175 l/s y presión estática 177 Pa.,   incluyendo soportación y fijación, lonas antivibratorias  en impulsión y retorno, conjunto de amortiguadores de vibración metálicos._x000D__x000D_
Se incluye sonda de presión diferencial y variador de frecuencia, así como alimentación eléctrica compuesta por cables y canalización a ventilador y parte proporcional de línea desde cuadro de zona, según proyecto y cumpliendo con la legislación vigente._x000D__x000D_
Conjunto completamente instalado y en funcionamiento, según fichas técnicas y pliego de especificaciones técnicas.</t>
  </si>
  <si>
    <t>EBIC01</t>
  </si>
  <si>
    <t>Juego de lonas antivibratorias para la toma y descarga de aire del ventilador.</t>
  </si>
  <si>
    <t>Juego de lonas antivibratorias para instalar en la toma y descarga de aire del ventilador. Completamente instalado.</t>
  </si>
  <si>
    <t>EBJA01bb</t>
  </si>
  <si>
    <t>Conducto rectangular de plancha de acero galvanizado clase C según IT1.2.4.2.3. y UNE 100.102</t>
  </si>
  <si>
    <t>Conducto rectangular construido en plancha de acero galvanizado clase C según IT1.2.4.2.3  y UNE-EN 12237, con p.p. de juntas, soportes y accesorios y espesores según la norma UNE 100.102 con un espesor mínimo de 0,8 mm y con p.p. de aberturas de servicio según IT1.1.4.3.4 y UNE-EN 12097. Completamente instalado.</t>
  </si>
  <si>
    <t>EBKB10b</t>
  </si>
  <si>
    <t>Conducto circular flexible, de 100 mm de diámetro, en aluminio resistente y alma de acero</t>
  </si>
  <si>
    <t>Conducto circular flexible, de 100 mm de diámetro, construido en aluminio resistente y alma de acero en espiral, con p.p. de accesorios y soportes. Completamente instalado.</t>
  </si>
  <si>
    <t>EBNA07a1</t>
  </si>
  <si>
    <t>Rejilla de extracción, en aluminio, de 525 x 165 mm, con lamas horiz. fijas para montaje en Conducto.</t>
  </si>
  <si>
    <t xml:space="preserve">Rejilla de extracción, construida en aluminio, de 525 x 165 mm, con lamas horizontales fijas, con salida de aire a 0 , premarco y con todos sus elementos de fijación. Completamente instalada. Marca/modelo: TROX/AH o equivalente._x000D__x000D_
</t>
  </si>
  <si>
    <t>EBNA07a2</t>
  </si>
  <si>
    <t>Rejilla de extracción , en aluminio, de 1025 x 525 mm, con lamas horiz. fijas para montaje en pared.</t>
  </si>
  <si>
    <t>Rejilla de extracción con referencia , construida en aluminio, de 1025 x 525 mm, con lamas horizontales fijas para montaje en pared , con salida de aire a 0 , premarco y con todos sus elementos de fijación. Completamente instalada. Marca/modelo: TROX/AH o equivalente.</t>
  </si>
  <si>
    <t>EBNC01a1</t>
  </si>
  <si>
    <t>Rejilla para toma o descarga de aire exterior, construida en aluminio, de 300 x 300 mm con malla</t>
  </si>
  <si>
    <t xml:space="preserve">Rejilla para toma o descarga de aire exterior, construída en aluminio, de 300 x 300 mm con malla metálica, con perfil antilluvia, con todos sus elementos de fijación. Completamente instalada. </t>
  </si>
  <si>
    <t>EBNC01a2</t>
  </si>
  <si>
    <t>Rejilla para toma o descarga de aire exterior, construida en aluminio, de 1650 x 400 mm con malla</t>
  </si>
  <si>
    <t xml:space="preserve">Rejilla para toma o descarga de aire exterior, construída en aluminio, de 1650 x 400 mm con malla metálica, con perfil antilluvia, con todos sus elementos de fijación. Completamente instalada. Marca/modelo: TROX/AWG o equivalente_x000D__x000D_
</t>
  </si>
  <si>
    <t>EBPB01da</t>
  </si>
  <si>
    <t>Boca de extracción, construida en plástico, de 150 mm de diámetro de cuello, con regulación de caudal por rotación</t>
  </si>
  <si>
    <t>Boca de extracción con referencia BE01, construida en plástico, de 150 mm de diámetro de cuello, con regulación de caudal por rotación del disco central,  con todos sus elementos de fijación. Completamente instalada. Marca/modelo: SCHAKO TVB100-9010_x000D__x000D_
Según fichas técnicas de proyecto.</t>
  </si>
  <si>
    <t>EBQA01ha</t>
  </si>
  <si>
    <t>Regulador de caudal de 315 mm, autorregulable mecánicamente con cierre total</t>
  </si>
  <si>
    <t>Regulador de caudal con referencia CM01 de 315 mm de diámetro, autorregulable mecánicamente con cierre total, con todos sus elementos de fijación. Marca/modelo: SCHAKO DKG-315 . Completamente instalado. Según fichas técnicas de proyecto.</t>
  </si>
  <si>
    <t>EBQA01aa</t>
  </si>
  <si>
    <t>Regulador de caudal de 80 mm, autorregulable mecánicamente con cierre total</t>
  </si>
  <si>
    <t>Regulador de caudal con referencia  de 80 mm de diámetro, autorregulable mecánicamente con cierre total, con todos sus elementos de fijación. Marca/modelo: SCHAKO DKG-80 o equivalente . Completamente instalado. Según fichas técnicas de proyecto.</t>
  </si>
  <si>
    <t>EBQA01ga</t>
  </si>
  <si>
    <t>Regulador de caudal de 250 mm, autorregulable mecánicamente con cierre total</t>
  </si>
  <si>
    <t>Regulador de caudal con referencia  de 250 mm de diámetro, autorregulable mecánicamente con cierre total, con todos sus elementos de fijación. Marca/modelo: SCHAKO DKG-250 o equivalente . Completamente instalado. Según fichas técnicas de proyecto.</t>
  </si>
  <si>
    <t>EBQB10ia1</t>
  </si>
  <si>
    <t>Regulador de caudal de 400 mm de diámetro, con actuador eléctrico a 24 V con cierre total y envolvent</t>
  </si>
  <si>
    <t>Regulador de caudal con referencia CR01 de 1250*1075MM, con actuador eléctrico a 24 V con cierre total y envolvente acústico, con todos sus elementos de fijación. Completamente instalado. Marca/modelo: SCHAKO PIANO-S8_x000D__x000D_
Según fichas técnicas de proyecto.</t>
  </si>
  <si>
    <t>14</t>
  </si>
  <si>
    <t>DISTRIBUCIÓN DE AIRE</t>
  </si>
  <si>
    <t>TOTAL CAPÍTULO (14):</t>
  </si>
  <si>
    <t>ESBA05a1</t>
  </si>
  <si>
    <t>C. dist. pral, IP.31/IK.10, con armario/s metálico/s de chapa 15/10.</t>
  </si>
  <si>
    <t>Cuadro de distribución principal, formado por armario/s metálico/s combinables con paneles de chapa tratada de 15/10 sobre estuctura de perfil perforado; puerta frontal con cerradura, paneles de cierre, placas soportes y tapas, albergando en su interior los mecanismos de mando y protección grafiados en el esquema correspondiente. Acabado con pintura epoxy-poliester. IP 31/IK.10 . Con todos sus elementos y accesorios para su conexionado. Completamente instalado. Referencia: CCV . Marca/modelo: MERLIN GERIN o equivalente.</t>
  </si>
  <si>
    <t>ERFKG01</t>
  </si>
  <si>
    <t>Alim. a Caldera con cond. CU RZ1-K 0,6/1KV según ITC-BT-21, tubo acero galvanizado</t>
  </si>
  <si>
    <t>Alimentación a Caldera incluyendo cables y canalización a receptor desde cuadro de zona. Características:_x000D__x000D_
Línea desde cuadro:_x000D__x000D_
Cable de cobre RZ1-K 0,6/1 kV, tubo de acero galvanizado en caliente, protección superficial fija y dimensionado según ITC-BT-21._x000D__x000D_
_x000D__x000D_
Cajas derivación metálicas plastificadas IP.55 con tapa atornillada y entradas elásticas o racords roscados y p.p. de bandeja de varillas de acero cincado bicromatado, con conductor de tierra de cobre desnudo de 16 mm², accesorios y soportaciones._x000D__x000D_
_x000D__x000D_
Configuración del cable: 3x2,5_x000D__x000D_
Completamente instalado.</t>
  </si>
  <si>
    <t>ERFKG08</t>
  </si>
  <si>
    <t>Alim. a Controlador Microprocesado Libremente Programable con cond. Cu RZ1-K 0,6/1kV según ITC-BT-21, tubo PVC</t>
  </si>
  <si>
    <t>Alimentación a Controlador Microprocesado Libremente Programable, incluyendo el conexionado con el transformador, cables y canalización a receptor desde cuadro de planta cubierta._x000D__x000D_
Características:_x000D__x000D_
Línea desde cuadro:_x000D__x000D_
Cable de cobre RZ1-K 0,6/1 kV, tubo acero galvanizado en caliente, protección superficial fija y dimensionado según ITC-BT-21._x000D__x000D_
_x000D__x000D_
Cajas derivación metálicas plastificadas IP.55 con tapa atornillada y entradas elásticas o racords roscados y p.p. de bandeja de varillas de acero cincado bicromatado, con conductor de tierra de cobre desnudo de 16 mm², accesorios y soportaciones._x000D__x000D_
_x000D__x000D_
Configuración del cable: 3x2,5_x000D__x000D_
Completamente instalado.</t>
  </si>
  <si>
    <t>ERFGTG19</t>
  </si>
  <si>
    <t>Alim. a Extractor de Aseos y locales con cable RZ1-K 0,6/1 kV bajo tubo de acero galvanizado.</t>
  </si>
  <si>
    <t>Alimentación eléctrica monofásica a Extractor de Aseos y locales técnicos, incluyendo cables de 2,5 mm², canalización a receptor y parte proporcional de línea desde cuadro de zona._x000D__x000D_
Características:_x000D__x000D_
Línea desde cuadro: Cable de cobre RZ1-K 0,6/1 kV, tubo de acero galvanizado en caliente, protección superficial fija y dimensionado según ITC-BT-21. Cajas metálicas plastificadas IP.55 con tapa atornillada y entradas elásticas / roscadas._x000D__x000D_
Configuración del cable y sección de los conductores según esquema unifilar del proyecto. Completamente instalado.</t>
  </si>
  <si>
    <t>ERFGTG191</t>
  </si>
  <si>
    <t>Alim. a Ventilador general del edificio con cable RZ1-K 0,6/1 kV bajo tubo de acero galvanizado.</t>
  </si>
  <si>
    <t>Alimentación eléctrica monofásica a ventilador de admisión de aire primario, incluyendo cables de 2,5 mm², canalización a receptor y parte proporcional de línea desde cuadro de zona._x000D__x000D_
Características:_x000D__x000D_
Línea desde cuadro: Cable de cobre RZ1-K 0,6/1 kV, tubo de acero galvanizado en caliente, protección superficial fija y dimensionado según ITC-BT-21. Cajas metálicas plastificadas IP.55 con tapa atornillada y entradas elásticas / roscadas._x000D__x000D_
Configuración del cable y sección de los conductores según esquema unifilar del proyecto. Completamente instalado.</t>
  </si>
  <si>
    <t>ERFKG031</t>
  </si>
  <si>
    <t>Alim. a Electrobomba con cond. CU RZ1-K 0,6/1KV según ITC-BT-21, tubo acero galvanizado</t>
  </si>
  <si>
    <t>Alimentación a Electrobomba incluyendo cables y canalización a receptor desde cuadro de zona. Características:_x000D__x000D_
Línea desde cuadro:_x000D__x000D_
Cable de cobre RZ1-K 0,6/1 kV,  tubo de acero galvanizado en caliente, protección superficial fija y dimensionado según ITC-BT-21._x000D__x000D_
_x000D__x000D_
Cajas derivación metálicas plastificadas IP.55 con tapa atornillada y entradas elásticas o racords roscados y p.p. de bandeja de varillas de acero cincado bicromatado, con conductor de tierra de cobre desnudo de 16 mm², accesorios y soportaciones._x000D__x000D_
_x000D__x000D_
Configuración del cable: 3x2.5_x000D__x000D_
Completamente instalado.</t>
  </si>
  <si>
    <t>ERFKSG</t>
  </si>
  <si>
    <t>Alim. a Elementos de Campo de Calefacción y Ventilación con cond. CU 07Z1-K, tubo PVC, cond. CU RZ1-K 0,6/1KV</t>
  </si>
  <si>
    <t>Alimentación a Elementos de Campo de la instalación de control de Calefacción y Ventilación asociados a los Controladores Microprocesados incluyendo cables, canalización a receptor y p.p. de línea desde cuadro de zona._x000D__x000D_
Características:_x000D__x000D_
Derivación a receptor:_x000D__x000D_
Cable de cobre 07Z1-K, tubo acero galvanizado en zonas de instalaciones y PVC flexible / rígido clase M1 (UNE 23-727-90) en resto de edificio, protección superficial fija y dimensionado según ITC-BT-21._x000D__x000D_
_x000D__x000D_
Cajas derivación metálicas plastificadas en zonas de instalaciones y aislantes en resto de edificio, IP.55, con tapa atornillada y entradas elásticas o racords roscados, accesorios y soportaciones._x000D__x000D_
_x000D__x000D_
Configuración del cable: Según esquemas unifilares._x000D__x000D_
Completamente instalado.</t>
  </si>
  <si>
    <t>EQLBGS1a</t>
  </si>
  <si>
    <t>Cableado y conexionado de control desde Controlador Microprocesado hasta Elementos de Campo.</t>
  </si>
  <si>
    <t>Cableado y conexionado de control desde Controlador Microprocesado ubicado en Cuadro de Control hasta todos y cada uno de los elementos de campo grafiados en esquema de principio en planos,de la instalación de control de Calefacción y Ventilación, incluyendo cables y canalizaciones:_x000D__x000D_
Características:_x000D__x000D_
Cable de cobre 07Z1-K de 1,5 mm², tubo acero galvanizado en caliente en zonas de instalaciones y PVC flexible / rígido clase M1 (UNE 23-727-90) en resto de edificio, protección superficial fija y dimensionado según ITC-BT-21._x000D__x000D_
_x000D__x000D_
Cajas derivación metálicas plastificadas en zonas de instalaciones y aislantes en resto de edificio, IP.55, con tapa atornillada y entradas elásticas o racords roscados, accesorios y soportaciones._x000D__x000D_
_x000D__x000D_
Completamente instalado.</t>
  </si>
  <si>
    <t>15</t>
  </si>
  <si>
    <t>ELECTRICIDAD Y CONEXIONADO</t>
  </si>
  <si>
    <t>TOTAL CAPÍTULO (15):</t>
  </si>
  <si>
    <t>EQIF10a</t>
  </si>
  <si>
    <t>Bus comunicaciones para interconexión entre elementos de gestión</t>
  </si>
  <si>
    <t xml:space="preserve">Bus comunicaciones para interconexión entre elementos de gestión formado por cable de tres pares trenzados y apantallados, instalado bajo tubo de PVC rígido blindado DIN 49.020 rosca DIN 40.430, diámetro PG29, incluyendo las cajas de derivación, los accesorios necesarios y el conexionado a las tres ubestaciónes y la pantalla táctil. Completamente instalado. </t>
  </si>
  <si>
    <t>EGED11C</t>
  </si>
  <si>
    <t>Controlador Microprocesado Libremente Programable para Producción y Distribución de Agua Caliente de Calefacción</t>
  </si>
  <si>
    <t>Controlador Microprocesado Libremente Programable, capaz de realizar algoritmos P, PI y PID, cálculos de entalpía, comparaciones entálpicas, cicleado de equipos, con reloj en tiempo real, teclado, display, conexión a bus de comunicaciones y módulo de ampliación de entradas digitales con módulo de comunicación, de montaje en carril tipo DIN y alimentación a 24 V, incluyendo transformador, capaz de gestionar todos los elementos indicados en el esquema._x000D__x000D_
Completamente instalado._x000D__x000D_
Marca/modelo:GREENHEISS HAREG o equivalente._x000D__x000D_
Completamente instalado.</t>
  </si>
  <si>
    <t>EGGA20ABC</t>
  </si>
  <si>
    <t>Armario metálico de fijación mural  instalado en sala de instalaciones exsitente en planta cubierta,para todos los Controladores Microprocesados de la instalación.</t>
  </si>
  <si>
    <t xml:space="preserve">Armario metálico de fijación mural instalado en cuarto de instalaciones existente de planta cubierta,para todos los Controladores Microprocesados de la instalación, IP54 IK10, con llave de cierre y tapas para entrada/salida de cables, de 1600 x 1200 mm de alto x ancho y 400 mm de profundidad, albergando en su interior 1 magnetotérmico de protección, transformador 230/24 VAC y enchufe, con capacidad para albergar los controladores citados para 153 señales de control más un 20 % para posibles ampliaciones, incluso las bandejas de PVC, conectores y accesorios necesarios. Completamente instalado. </t>
  </si>
  <si>
    <t>EFDA10a</t>
  </si>
  <si>
    <t>Sonda de temperatura para ambiente exterior</t>
  </si>
  <si>
    <t>Sonda de temperatura para ambiente exterior, con un rango de medida entre -40 y +130 °C, con salida analógica entre 0-10 V. Completamente instalada. Marca/modelo: ELESTA</t>
  </si>
  <si>
    <t>EFDA40a</t>
  </si>
  <si>
    <t>Sonda de temperatura de inmersión para líquidos</t>
  </si>
  <si>
    <t>Sonda de temperatura de inmersión para líquidos, con un rango de medida entre -30 y +130 °C, con salida analógica entre 0-10 V. Completamente instalada. Marca/modelo: ELESTA</t>
  </si>
  <si>
    <t>EFKA01a</t>
  </si>
  <si>
    <t>Interruptor de flujo para líquidos, formado por lengüeta de acero inoxidable</t>
  </si>
  <si>
    <t>Interruptor de flujo para líquidos, formado por lengüeta de acero inoxidable, con salida digital (contactos libres de tensión). Completamente instalado. Marca/modelo: ELESTA</t>
  </si>
  <si>
    <t>EFGB10a</t>
  </si>
  <si>
    <t>Sonda de presión absoluta de inmersión para líquidos</t>
  </si>
  <si>
    <t>Sonda de presión absoluta de inmersión para líquidos, con rango de medida de 0 a 10 bar, con salida analógica entre 0 y 10 °C, 4-20 mA. Completamente instalada. Marca/modelo: ELESTA</t>
  </si>
  <si>
    <t>EGHB10a1</t>
  </si>
  <si>
    <t>Programación del sistema de gestión de Calefacción y ventilación con 50 puntos</t>
  </si>
  <si>
    <t>Conjunto de programación y puesta en marcha del sistema de gestión de Calefacción  compuesto po los puntos indicados en el esquema de proyecto, incluyendo software standard, programación específica, pruebas y demostraciones para su perfecto funcionamiento. Completamente instalado. Marca/modelo: GREENHEISS HAREG o equivalente.</t>
  </si>
  <si>
    <t>16</t>
  </si>
  <si>
    <t>CONTROL Y GESTIÓN</t>
  </si>
  <si>
    <t>TOTAL CAPÍTULO (16):</t>
  </si>
  <si>
    <t>E2AA01a</t>
  </si>
  <si>
    <t>Preparación de toda la documentación de obra de la instalación de calefacción y ventilación</t>
  </si>
  <si>
    <t>Preparación de toda la documentación de obra de la instalación de calefacción y ventilación según pliego de condiciones generales e instrucciones de la D.F., comprendiendo:_x000D__x000D_
- Planos de detalle y de montaje en soporte informático (AUTOCAD) según indicaciones de la D.F._x000D__x000D_
- Planos final de obra de la instalación realmente ejecutada (3 copias aprobadas por la D.F.)._x000D__x000D_
- Memorias, bases de cálculo y cálculos, especificaciones técnicas, estado de mediciones finales y presupuesto final actualizados según lo realmente ejecutado (3 copias aprobadas por la D.F.)._x000D__x000D_
- Documentación final de obra: pruebas realizadas, instrucciones de operación y mantenimiento, relación de suministradores, etc. (3 copias aprobadas por la D.F.)_x000D__x000D_
Esta partida deberá respetarse con el importe indicado, no pudiendo estar repartida en el conjunto de las partidas del ppto. ni verse disminuïda  por la baja que en su caso pueda afectar al presupuesto.</t>
  </si>
  <si>
    <t>E2AA02a</t>
  </si>
  <si>
    <t>Legalización de todas las instalaciones de calefacción y ventilación que se vean afectadas en este capítulo de los presupuestos</t>
  </si>
  <si>
    <t xml:space="preserve">Legalización de todas las instalaciones de calefacción y ventilación que se vean afectadas en este capítulo de los presupuestos, incluyendo la preparación y visados de proyectos en el Colegio Profesional correspondiente y la presentación y seguimiento hasta buen fin de los expedientes ante los Servicios Territoriales de Industria y Entidades Colaboradoras, incluso el abono de las tasas correspondientes. Se incluyen todos los trámites administrativos habitulales que haya que realizar con los organismos oficiales para llevar a buen término las instalaciones de este capítulo, así como el contrato de mantenimiento preceptivo y obligatorio que marque el Servicio de Industria ante la presentación del expediente. </t>
  </si>
  <si>
    <t>E1KA20a</t>
  </si>
  <si>
    <t>Relleno y sellado de huecos abiertos para paso de inst. de calefacción y ventilación entre sectores incendios</t>
  </si>
  <si>
    <t>Relleno y sellado de todos los huecos abiertos para paso de instalaciones de calefacción y ventilación entre sectores de incendios, a base de productos adecuados para conseguir el grado de resistencia al fuego exigido al elemento compartimentador; según las instalaciones se usarán los siguientes productos:_x000D__x000D_
_x000D__x000D_
Bandejas y cables: pasamuros con estanqueidad al fuego (EI 240) homologado según norma UNE-EN 1366-3, formados por módulos compuestos por tubos de acero galvanizado que disponen de material intumescente en su interior y fijados medianter placas sellantes de acero con material ignífugo._x000D__x000D_
_x000D__x000D_
Tuberías y conductos: mortero para sellado ignífugo de alta densidad, resinas termoplásticas y/o masillas a base de siliconas intumescentes._x000D__x000D_
_x000D__x000D_
Tuberías combustibles de saneamiento a partir de 80 mm de diámetro: collarines de material intumescente según norma UNE-EN 1366-3 con la resistencia al fuego requerida en cada sector._x000D__x000D_
_x000D__x000D_
Para huecos de grandes dimensiones se emplearán como relleno bolsas de fibras minerales de alta estabilidad térmica con materiales intumescentes para el sellado de penetraciones._x000D__x000D_
_x000D__x000D_
Incluyendo todo aquello necesario para el montaje e instalación, completamente realizado según Especificaciones Técnicas del fabricante del producto y aplicado en cada caso según coordinación de la Dirección Facultativa.</t>
  </si>
  <si>
    <t>E1KA10a</t>
  </si>
  <si>
    <t>Conjunto de ayudas de obra civil para dejar la instalación de calefacción y ventilación completamente terminada</t>
  </si>
  <si>
    <t>Conjunto de ayudas de obra civil para dejar la instalación de calefacción y ventilación completamente terminada, incluyendo:_x000D__x000D_
Apertura y tapado de rozas._x000D__x000D_
Apertura de agujeros en paramentos tanto en horizontales como verticales._x000D__x000D_
Colocación de pasamuros._x000D__x000D_
Fijación de soportes._x000D__x000D_
Construcción de bancadas y hornacinas._x000D__x000D_
Colocación y recibido de cajas para elementos empotrados._x000D__x000D_
Apertura de agujeros en falsos techos de todo tipo y materiales._x000D__x000D_
Descarga y elevación de materiales (si no precisan transportes especiales)._x000D__x000D_
Sellado de agujeros y huecos de paso de instalaciones._x000D__x000D_
Soporte de placas solares y fotovoltaicas._x000D__x000D_
Tapas para registro en montantes y falsos techos de todo tipo y material para instalaciones._x000D__x000D_
Tapas de arquetas en todo tipo de suelos._x000D__x000D_
En general, todo aquello necesario (material y mano de obra) para el montaje de la instalación i coordinación con obra civil y arquitectura, de acuerdo con las instrucciones de la dirección facultativa de obra.</t>
  </si>
  <si>
    <t>E1AB02a</t>
  </si>
  <si>
    <t>Desmontaje de la instalación existente de calefacción y ventilación indicados por la DF , incluyendo la parte proporcional de tuberías</t>
  </si>
  <si>
    <t>Desmontaje de la instalación existente de calefacción y ventilación indicados por la DF , incluyendo la parte proporcional de tuberías,aislamientos, accesorios y materiales afectados, con carga, transporte y descarga a vertedero, planta de reciclaje autorizados o almacén que indique la Dirección Facultativa o la Propiedad.</t>
  </si>
  <si>
    <t>17</t>
  </si>
  <si>
    <t>VARIOS</t>
  </si>
  <si>
    <t>TOTAL CAPÍTULO (17):</t>
  </si>
  <si>
    <t>8.</t>
  </si>
  <si>
    <t>CALEFACCIÓN Y VENTILACIÓN</t>
  </si>
  <si>
    <t>TOTAL CAPÍTULO (8.):</t>
  </si>
  <si>
    <t>E1KB11a1</t>
  </si>
  <si>
    <t>Acometida a la red pública de suministro de agua fría , con tubería de DN100 (PE125) de diámetro</t>
  </si>
  <si>
    <t>Acometida a la red pública de suministro de agua fría , con tubería de DN63 de diámetro, incluyendo los trabajos de mano de obra y material necesario para realizar estas tareas, como son: permisos y derechos de acometida,  excavación de zanjas e instalación de materiales (arquetas, tubería de alimentación, válvulas, etc.), según normas y criterios de la compañía suministradora.</t>
  </si>
  <si>
    <t>E1KB13f1</t>
  </si>
  <si>
    <t>Arqueta y elementos de conexión para ramal de acometida de agua de 63 mm</t>
  </si>
  <si>
    <t>Arqueta y elementos de conexión a la red de la compañía suministradora de agua, para un ramal de acometida de 63 mm de diámetro, incluyendo arqueta de fabrica de ladrillo con tapa de registro de fundición impermeabilizada con enlucido interior y desagüe sifonico en la base, con anclaje y elementos de sujeción en el caso de instalación suspendida, pasamuros, tramo de tubería de alimentación con brida PN16 de acero galvanizado para conexión a ramal de compañía. Completamente instalado según especificaciones técnicas de la compañía suministradora.</t>
  </si>
  <si>
    <t>E1BA10a</t>
  </si>
  <si>
    <t>Excavación de zanjas para red de tuberías (acometida de agua fría ) solera de hormigón, relleno y compactado</t>
  </si>
  <si>
    <t>Excavación de zanjas para red de tuberías (acometida de agua fría ) y arquetas por medios mecánicos en cualquier tipo de terreno, incluyendo formación de solera de hormigón, relleno y compactado, protección de juntas con anillado de ladrillo, reposición de tierras, traslado de tierras sobrantes a vertedero autorizado, sin limitación de distancia, trabajos auxiliares, mano de obra y material necesario.</t>
  </si>
  <si>
    <t>EDFA01ace</t>
  </si>
  <si>
    <t>Tubería de polietileno tipo PE-100 (alta densidad), según norma UNE-EN 12201-2</t>
  </si>
  <si>
    <t>Tubería de polietileno tipo PE-100 (alta densidad), según norma UNE-EN 12201-2, serie 5 (PN 16 bar) de 50 mm de diámetro nominal, con p.p. de accesorios y elementos de sujeción. Completamente instalada.</t>
  </si>
  <si>
    <t>E1MB20fa1</t>
  </si>
  <si>
    <t>Armario registro contadores construido en obra con puertas, cerradura, fijación y soporte, incluso construcción de hornacina</t>
  </si>
  <si>
    <t>Armario para registro contadores construido en obra , de dimensiones mínimas interiores de 2100x700x700 mm, equipado con puertas, cerradura, fijación y soporte. Incluso construcción de hornacina con los trabajos de obra civil necesarios. Completamente instalado.</t>
  </si>
  <si>
    <t>EFLB70ia1</t>
  </si>
  <si>
    <t>Conjunto de medición y filtraje para acometida de agua sanitaria</t>
  </si>
  <si>
    <t>Conjunto de medición y filtraje para acometida de agua sanitaria, compuesto por contador electrónico con un calibre nominal de 50 mm, para una presión de servicio de 16 bar, con equipo de lectura y cable de conexión, según normas de compañía suministradora, incluye filtro autolimpiable, valvulería y parte proporcional de tubería incluyendo acabado/conexionado según proyecto. Formado por. _x000D_
- 1 Contador electrónico con un calibre nominal de 50 mm de diámetro, incluyendo equipo de medida. _x000D_
- 1 Filtro autolimpiable de 50 mm de diámetro._x000D_
- 4 Válvulas de corte de mariposa / bola de 50 mm de diámetro._x000D_
- 1 Válvula de retención de 50 mm de diámetro._x000D_
- 1 Válvula de vaciado de 15 mm de diámetro. _x000D_
- 1 Manómetro con válvula de corte._x000D_
Incluyendo conexión hidráulica de todos los componentes con parte proporcional de tubería, accesorios de unión, elementos de sujeción de los materiales y características indicadas en proyecto._x000D_
Conjunto completamente instalado, señalizado, equilibrado, regulado y en funcionamiento, según normativa vigente, fichas técnicas y pliego de especificaciones técnicas.</t>
  </si>
  <si>
    <t>EFAA21ia1</t>
  </si>
  <si>
    <t>Conjunto de tren de reducción en tubería de 50 mm de diámetro con válvulas de corte  en by-pass y válvula reductora para una presión 4  KPa</t>
  </si>
  <si>
    <t>Conjunto de tren de reducción intercalado en tubería de 50 mm de diámetro con válvulas de corte  en by-pass, válvula reductora para una presión de 4  KPa y un caudal máximo de 8 l/s, y manómetro. Formado por:_x000D_
- 1 Válvula reductora de presión de 50 mm de diámetro a presión  4 KPa. Marca/modelo GESTRA o equivalente._x000D_
- 3 Válvulas de corte de mariposa / bola de 50 mm de diámetro._x000D_
- 1 Manómetro con válvula de corte._x000D_
Incluyendo conexión hidráulica de todos los componentes con parte proporcional de tubería, accesorios de unión, elementos de sujeción de los materiales y características indicadas en proyecto._x000D_
Conjunto completamente instalado, señalizado, equilibrado, regulado y en funcionamiento, según normativa vigente, fichas técnicas y pliego de especificaciones técnicas.</t>
  </si>
  <si>
    <t>EDLB10faa</t>
  </si>
  <si>
    <t>Válvula de bola de latón, para montaje roscado, de 40 mm de diámetro, PN-16, con mando de accionamiento manual por palanca, con racor roscado izquierda-derecha para desmontaje y accesorios de unión a tubería de polietileno . Completamente instalada. Marca/modelo: ARCO</t>
  </si>
  <si>
    <t>211</t>
  </si>
  <si>
    <t>ACOMETIDA</t>
  </si>
  <si>
    <t>TOTAL CAPÍTULO (211):</t>
  </si>
  <si>
    <t>AB1</t>
  </si>
  <si>
    <t>Desmontaje, comprobación y nueva instalación de termo eléctrico</t>
  </si>
  <si>
    <t>Desmontaje, comprobación y nueva instalación de termo eléctrico existente a nueva ubicación. Completamente instalado.</t>
  </si>
  <si>
    <t>EEGB10da1</t>
  </si>
  <si>
    <t>Acumulador-productor de agua caliente de 200 l</t>
  </si>
  <si>
    <t>Acumulador - productor de agua caliente sanitaria con sistema de calentamiento con resistencias envainadas independientes de 200 l de capacidad, con cuba de acero con esmalte al titanio vitrificado a 850ºC, superaislamiento de poliuretano expanso sin CFC y sin HCFC, exterior con recubrimiento de pintura epoxi poliéster, reversible (instalación horizontal y vertical), termostato regulable con mando frontal, ánodo de magnesio, sensor termostático envainado, termostato de seguridad y válvula de seguridad con dispositivo de vaciado _x000D_
Completamente instalado. Marca/modelo: FAGOR/M-200 eco o equivalente</t>
  </si>
  <si>
    <t>212</t>
  </si>
  <si>
    <t>PRODUCCION DE ACS</t>
  </si>
  <si>
    <t>TOTAL CAPÍTULO (212):</t>
  </si>
  <si>
    <t>EDFH20aa</t>
  </si>
  <si>
    <t>Tubería de multicapa (PE-AL-PEX), según norma UNE 53.961 de 16 mm</t>
  </si>
  <si>
    <t>Tubería de multicapa (PE-AL-PEX), según norma UNE 53.961 de 16 mm de diámetro, con p.p. de accesorios de unión a presión y elementos de sujección. Completamente instalada. Marca/modelo: UPONOR/UNI PIPE PLUS o equivalente</t>
  </si>
  <si>
    <t>EDFH20ba</t>
  </si>
  <si>
    <t>Tubería de multicapa (PE-AL-PEX), según norma UNE 53.961 de 20 mm</t>
  </si>
  <si>
    <t>Tubería de multicapa (PE-AL-PEX), según norma UNE 53.961 de 20 mm de diámetro, con p.p. de accesorios de unión a presión y elementos de sujección. Completamente instalada. Marca/modelo: UPONOR/UNI PIPE PLUS o equivalente</t>
  </si>
  <si>
    <t>EDFH20ca</t>
  </si>
  <si>
    <t>Tubería de multicapa (PE-AL-PEX), según norma UNE 53.961 de 25 mm</t>
  </si>
  <si>
    <t>Tubería de multicapa (PE-AL-PEX), según norma UNE 53.961 de 25 mm de diámetro, con p.p. de accesorios de unión a presión y elementos de sujección. Completamente instalada. Marca/modelo: UPONOR/UNI PIPE PLUS o equivalente</t>
  </si>
  <si>
    <t>EDFH20da</t>
  </si>
  <si>
    <t>Tubería de multicapa (PE-AL-PEX), según norma UNE 53.961 de 32 mm</t>
  </si>
  <si>
    <t>Tubería de multicapa (PE-AL-PEX), según norma UNE 53.961 de 32 mm de diámetro, con p.p. de accesorios de unión a presión y elementos de sujección. Completamente instalada. Marca/modelo: UPONOR/UNI PIPE PLUS o equivalente</t>
  </si>
  <si>
    <t>EHBE01ca</t>
  </si>
  <si>
    <t>Aislamiento tuberías de agua de 16 mm en aseo, con tubo flexible corrugado</t>
  </si>
  <si>
    <t>Aislamiento de las tuberías de agua en aseo, mediante tubo flexible corrugado para tuberías de 16 mm de diámetro. Completamente instalado.</t>
  </si>
  <si>
    <t>EHBE01ea1</t>
  </si>
  <si>
    <t>Aislamiento tuberías de agua de 20 mm en cuarto húmedo, con tubo de PVC flexible corrugado</t>
  </si>
  <si>
    <t>Aislamiento de las tuberías de agua en cuarto húmedo, mediante tubo de PVC flexible corrugado para tuberías de 20 mm de diámetro. Completamente instalado.</t>
  </si>
  <si>
    <t>EHBE01ga</t>
  </si>
  <si>
    <t>Aislamiento tuberías de agua de 25 mm en cuarto húmedo, con tubo de PVC flexible corrugado</t>
  </si>
  <si>
    <t>Aislamiento de las tuberías de agua en cuarto húmedo, mediante tubo de PVC flexible corrugado para tuberías de 25 mm de diámetro. Completamente instalado.</t>
  </si>
  <si>
    <t>EHBD10eaa1</t>
  </si>
  <si>
    <t>Aislamiento tuberías de 16 mm a base de coquilla, de 10 mm de espesor con barrera de vapor</t>
  </si>
  <si>
    <t>Aislamiento exterior para tuberías agua fria de 16 mm de diámetro exterior a base de coquilla de espuma elastomérica de conductividad térmica menor que 0,04 W/(m.K) y de 10 mm de espesor o espesor equivalente y reacción al fuego BL-S3,d0, con barrera de vapor, incluyendo pp. de accesorios y válvulas. Completamente instalado y señalizado según normas DIN/UNE. Marca/modelo: ARMAFLEX AF</t>
  </si>
  <si>
    <t>EHBD10gaa</t>
  </si>
  <si>
    <t>Aislamiento tuberías de 20 mm a base de coquilla, de 10 mm de espesor con barrera de vapor</t>
  </si>
  <si>
    <t>Aislamiento exterior para tuberías agua fria de 20 mm de diámetro exterior a base de coquilla de espuma elastomérica de conductividad térmica menor que 0,04 W/(m.K) y de 10 mm de espesor o espesor equivalente y reacción al fuego BL-S3,d0, con barrera de vapor, incluyendo pp. de accesorios y válvulas. Completamente instalado y señalizado según normas DIN/UNE. Marca/modelo: ARMAFLEX AF</t>
  </si>
  <si>
    <t>EHBD10iaa</t>
  </si>
  <si>
    <t>Aislamiento tuberías de 25 mm a base de coquilla, de 10 mm de espesor con barrera de vapor</t>
  </si>
  <si>
    <t>Aislamiento exterior para tuberías agua fria de 25 mm de diámetro exterior a base de coquilla de espuma elastomérica de conductividad térmica menor que 0,04 W/(m.K) y de 10 mm de espesor o espesor equivalente y reacción al fuego BL-S3,d0, con barrera de vapor, incluyendo pp. de accesorios y válvulas. Completamente instalado y señalizado según normas DIN/UNE. Marca/modelo: ARMAFLEX AF</t>
  </si>
  <si>
    <t>EHBD10kaa</t>
  </si>
  <si>
    <t>Aislamiento tuberías de 32 mm a base de coquilla, de 10 mm de espesor con barrera de vapor</t>
  </si>
  <si>
    <t>Aislamiento exterior para tuberías agua fria de 32 mm de diámetro exterior a base de coquilla de espuma elastomérica de conductividad térmica menor que 0,04 W/(m.K) y de 10 mm de espesor o espesor equivalente y reacción al fuego BL-S3,d0, con barrera de vapor, incluyendo pp. de accesorios y válvulas. Completamente instalado y señalizado según normas DIN/UNE. Marca/modelo: ARMAFLEX AF</t>
  </si>
  <si>
    <t>EHBD10eca1</t>
  </si>
  <si>
    <t>Aislamiento tuberías de 16 mm a base de coquilla, de 25 mm de espesor con barrera de vapor</t>
  </si>
  <si>
    <t>Aislamiento exterior para tuberías de agua caliente de 16 mm de diámetro exterior a base de coquilla de espuma elastomérica de conductividad térmica menor que 0,04 W/(m.K) y de 25 mm de espesor o espesor equivalente, con barrera de vapor, incluyendo pp. de accesorios y válvulas. Completamente instalado y señalizado según normas DIN/UNE. Marca/modelo: K-FLEX / ST o equivalente</t>
  </si>
  <si>
    <t>EHBD10gca</t>
  </si>
  <si>
    <t>Aislamiento tuberías de 20 mm a base de coquilla, de 25 mm de espesor con barrera de vapor</t>
  </si>
  <si>
    <t>Aislamiento exterior para tuberías de agua caliente de 20 mm de diámetro exterior a base de coquilla de espuma elastomérica de conductividad térmica menor que 0,04 W/(m.K) y de 25 mm de espesor o espesor equivalente, con barrera de vapor, incluyendo pp. de accesorios y válvulas. Completamente instalado y señalizado según normas DIN/UNE. Marca/modelo: K-FLEX / ST o equivalente</t>
  </si>
  <si>
    <t>EHBD10ica</t>
  </si>
  <si>
    <t>Aislamiento tuberías de 25 mm a base de coquilla, de 25 mm de espesor con barrera de vapor</t>
  </si>
  <si>
    <t>Aislamiento exterior para tuberías de agua caliente de 25 mm de diámetro exterior a base de coquilla de espuma elastomérica de conductividad térmica menor que 0,04 W/(m.K) y de 25 mm de espesor o espesor equivalente, con barrera de vapor, incluyendo pp. de accesorios y válvulas. Completamente instalado y señalizado según normas DIN/UNE. Marca/modelo: K-FLEX / ST o equivalente</t>
  </si>
  <si>
    <t>EDLB10caa</t>
  </si>
  <si>
    <t>Válvula de bola de latón, para montaje roscado, de 20 mm de diámetro, PN-16, con mando de accionamiento manual con maneta cromada, con racor roscado izquierda-derecha para desmontaje y accesorios de unión a tubería de polipropileno . Completamente instalada. Marca/modelo: ARCO</t>
  </si>
  <si>
    <t>EDLB10dab</t>
  </si>
  <si>
    <t>Válvula de bola de latón, para montaje roscado, de 25 mm de diámetro, PN-16, con mando de accionamiento manual con maneta cromada, con racor roscado izquierda-derecha para desmontaje y accesorios de unión a tubería de polipropileno . Completamente instalada. Marca/modelo: ARCO</t>
  </si>
  <si>
    <t>EDLB10eaa</t>
  </si>
  <si>
    <t>Válvula de bola de latón, para montaje roscado, de 32 mm de diámetro, PN-16, con mando de accionamiento manual con maneta cromada, con racor roscado izquierda-derecha para desmontaje y accesorios de unión a tubería de polipropileno . Completamente instalada. Marca/modelo: ARCO</t>
  </si>
  <si>
    <t>213</t>
  </si>
  <si>
    <t>DISTRIBUCIÓN</t>
  </si>
  <si>
    <t>TOTAL CAPÍTULO (213):</t>
  </si>
  <si>
    <t>EKAA10aada1</t>
  </si>
  <si>
    <t>Lavabo mural color blanco de porcelana, de 560x460 mm, con desagüe cromado de 32 mm, para tapón y cadenilla</t>
  </si>
  <si>
    <t>Lavabo mural color blanco de porcelana vitrificada, de 560x460 mm, con desagüe cromado de 32 mm, para tapón y cadenilla , enlaces, pedestal, anclajes y fijaciones. Completamente instalado.  Marca/modelo: ROCA/ VICTORIA o equivalente</t>
  </si>
  <si>
    <t>EKAC10ca1</t>
  </si>
  <si>
    <t>LAVABO DE PORCELANA VITRIFICADA COLOR BLANCO , SOBRE ENCIMERA, CON DESAGÜE 32 MM</t>
  </si>
  <si>
    <t>Lavabo de porcelana vitrificada color blanco , para encastar sobre encimera, con desagüe cromado de 32 mm para sin tapón,  con enlaces, con anclajes y fijaciones. Completamente instalado. Marca/modelo: ROCA/ FORO Ref.327872..0 o equivalente, previa aprobación de la D.F.</t>
  </si>
  <si>
    <t>EKBC10aca</t>
  </si>
  <si>
    <t>Grifería monomando para lavabo, con cartucho cerámico, cromado , caño fijo, aireador economizador, desagüe automático</t>
  </si>
  <si>
    <t>Grifería monomando para lavabo, con cartucho cerámico, cromado , caño fijo, aireador economizador, desagüe automático , enlaces de alimentación flexibles y llaves de regulación visibles, para entradas de DN15 mm. Completamente instalada. Marca/modelo: TRES / SERIE MONOTRES 2000 o equivalente</t>
  </si>
  <si>
    <t>EKBE20ca</t>
  </si>
  <si>
    <t>Grifo temporizado mural para lavabo con cuerpo y botón pulsador en latón cromado</t>
  </si>
  <si>
    <t>Grifo temporizado mural para lavabo con cuerpo y botón pulsador en latón cromado, cierre automático ajustable, caudal instantáneo regulable, con fijaciones y conexión flexible a red. Completamente instalado. Marca/modelo: PRESTOS / 414 MANETA NEGRA o equivalente</t>
  </si>
  <si>
    <t>EKPG10a1</t>
  </si>
  <si>
    <t>Grifería termostática para lavabo, con apertura/cierre por palanca, caño giratorio de fundición</t>
  </si>
  <si>
    <t>Grifería termostática para lavabo, con apertura/cierre por palanca, caño giratorio de fundición, tope de seguridad a 38ºC filtros, válvulas antiretorno, aireador y racoras de conexión a red de 15 mm. Completamente instalada.</t>
  </si>
  <si>
    <t>EKCB20baa</t>
  </si>
  <si>
    <t>Inodoro completo de porcelana vitrificada de color blanco , con taza para tanque bajo con salida horizontal</t>
  </si>
  <si>
    <t>Inodoro completo de porcelana vitrificada de color blanco , compuesto por taza para tanque bajo con salida horizontal , tanque con tapa y mecanismo de doble descarga, llave de regulación visible, asiento y tapa lacados, con elementos de fijación a suelo y conectado a red de evacuación. Completamente instalado. Marca/modelo: ROCA/VICTORIA o equivalente</t>
  </si>
  <si>
    <t>EKRE10</t>
  </si>
  <si>
    <t>Conjunto de accesorios de seguridad para aseos de minusválidos, formado por barras de soporte.</t>
  </si>
  <si>
    <t xml:space="preserve">Conjunto de accesorios de seguridad para aseos de minusválidos, compuesto por barras de soporte de acero inoxidable antideslizante._x000D_
</t>
  </si>
  <si>
    <t>EKID10ba</t>
  </si>
  <si>
    <t>Grifería termostática baño, cromado , caudal 12 l/min, presión de 3 bars, aireador, inversor, tope a 38°.</t>
  </si>
  <si>
    <t>Grifería termostática para baño, cromado , para un caudal de 12 l/min, a una presión de 3 bars, equipada con aireador, inversor manual, tope de seguridad a 38 °C, filtros colectores de suciedad, válvulas antiretorno, toma para flexo y racores de conexión a red. Completamente instalada. Marca/modelo: ROCA/T-5000 o equivalente</t>
  </si>
  <si>
    <t>EKLA01ba1</t>
  </si>
  <si>
    <t>Fregadero de acero inoxidable, un seno para encimera, de 700x470x155 mm, con rebosadero</t>
  </si>
  <si>
    <t>Fregadero de acero inoxidable de un solo seno para encimera, de 700x470x155 mm, con rebosadero y preparado para acoplar grifería monobloque. Completamente instalado. Marca/modelo: ROCA/ SERIE J J-45 o equivalente</t>
  </si>
  <si>
    <t>EKPG10a11</t>
  </si>
  <si>
    <t>GRIFO MEZCLADOR ELECTRÓNICO PARA FREGADERO, CAÑO GIRATORIO DE FUNDICIÓN</t>
  </si>
  <si>
    <t>Grifería electrónica por infrarrojo cromada para fregadero con mezclador AF/AC, aireador, transformador de seguridad, con doble aislamiento, 230/12 V - 10 W IP.65, caño tubular giratorio, llaves de regulación visibles y enlace de alimentación flexible para entrada de DN 15 mm. Completamente instalada.  Marca/modelo: TRES/Ref.192445 o equivalente, previa aprobación de la D.F._x000D_
.</t>
  </si>
  <si>
    <t>EKRC02aa1</t>
  </si>
  <si>
    <t>DISPENSADOR DE PAPEL HIGIÉNICO DE ACERO INOX. BOBINA INDUSTRIAL</t>
  </si>
  <si>
    <t>Dispensador de papel higiénico de acero inox. bobina industrial, 250/300 m, con tornillería y accesorios. Completamente instalado. Marca/Modelo: MEDICLINICS/PRO783CS o equivalente, previa aprobación de la D.F.</t>
  </si>
  <si>
    <t>EKRB01ba1</t>
  </si>
  <si>
    <t>DOSIFICADOR DE JABÓN LÍQUIDO TIPO UNIVERSAL CON RECIPIENTE DE ACERO INOXIDABLE , DE 1,2 LITROS DE CAPACIDAD</t>
  </si>
  <si>
    <t>Dosificador de jabón líquido tipo universal con recipiente de acero inoxidable , de 1,2 litros de capacidad, con primera carga de jabón. Completamente instalado. Marca/modelo: MEDICLINICS/DJ0111CS o equivalente, previa aprobación de la D.F.</t>
  </si>
  <si>
    <t>EKRD10aa1</t>
  </si>
  <si>
    <t>DISPENSADOR DE PAPEL SECAMANOS, ACERO INOXIDABLE , CON MECANISMO DE SEGURIDAD DE CIERRE.</t>
  </si>
  <si>
    <t>Dispensador de papel secamanos, acero inoxidable , con mecanismo de seguridad de cierre. Marca/modelo: MEDICLINICS7B-4362 o equivalente, previa aprobación de la D.F.</t>
  </si>
  <si>
    <t>EKRJ10ab1</t>
  </si>
  <si>
    <t>ESPEJO CON MARCO DE ACERO INOXIDABLE.</t>
  </si>
  <si>
    <t>Espejo con marco de acero inxidable,  con elementos de sujección. Completamente instalado. Marca/Modelo: MEDICLINICS/B-293 16X30 o equivalente, previa aprobación de la D.F.</t>
  </si>
  <si>
    <t>214</t>
  </si>
  <si>
    <t>APARATOS SANITARIOS Y GRIFERIA</t>
  </si>
  <si>
    <t>TOTAL CAPÍTULO (214):</t>
  </si>
  <si>
    <t>E1KA10b</t>
  </si>
  <si>
    <t>Conjunto de ayudas de obra civil para dejar la instalación de fontaneria completamente terminada</t>
  </si>
  <si>
    <t>Conjunto de ayudas de obra civil para dejar la instalación de fontaneria completamente terminada, incluyendo:_x000D_
Apertura y tapado de rozas._x000D_
Apertura de agujeros en paramentos tanto en horizontales como verticales._x000D_
Colocación de pasamuros._x000D_
Fijación de soportes._x000D_
Construcción de bancadas y hornacinas._x000D_
Colocación y recibido de cajas para elementos empotrados._x000D_
Apertura de agujeros en falsos techos de todo tipo y materiales._x000D_
Descarga y elevación de materiales (si no precisan transportes especiales)._x000D_
Sellado de agujeros y huecos de paso de instalaciones._x000D_
Soporte de placas solares y fotovoltaicas._x000D_
Tapas para registro en montantes y falsos techos de todo tipo y material para instalaciones._x000D_
Tapas de arquetas en todo tipo de suelos._x000D_
En general, todo aquello necesario (material y mano de obra) para el montaje de la instalación i coordinación con obra civil y arquitectura, de acuerdo con las instrucciones de la dirección facultativa de obra.</t>
  </si>
  <si>
    <t>E1KA20b</t>
  </si>
  <si>
    <t>Relleno y sellado de huecos abiertos para paso de inst. de fontaneria entre sectores incendios</t>
  </si>
  <si>
    <t>Relleno y sellado de todos los huecos abiertos para paso de instalaciones de fontaneria entre sectores de incendios, a base de productos adecuados para conseguir el grado de resistencia al fuego exigido al elemento compartimentador; según las instalaciones se usarán los siguientes productos:_x000D_
_x000D_
Bandejas y cables: pasamuros con estanqueidad al fuego (EI 240) homologado según norma UNE-EN 1366-3, formados por módulos compuestos por tubos de acero galvanizado que disponen de material intumescente en su interior y fijados medianter placas sellantes de acero con material ignífugo._x000D_
_x000D_
Tuberías y conductos: mortero para sellado ignífugo de alta densidad, resinas termoplásticas y/o masillas a base de siliconas intumescentes._x000D_
_x000D_
Tuberías combustibles de saneamiento a partir de 80 mm de diámetro: collarines de material intumescente según norma UNE-EN 1366-3 con la resistencia al fuego requerida en cada sector._x000D_
_x000D_
Para huecos de grandes dimensiones se emplearán como relleno bolsas de fibras minerales de alta estabilidad térmica con materiales intumescentes para el sellado de penetraciones._x000D_
_x000D_
Incluyendo todo aquello necesario para el montaje e instalación, completamente realizado según Especificaciones Técnicas del fabricante del producto y aplicado en cada caso según coordinación de la Dirección Facultativa.</t>
  </si>
  <si>
    <t>E2AA01b</t>
  </si>
  <si>
    <t>Preparación de toda la documentación de obra de la instalación de fontaneria</t>
  </si>
  <si>
    <t>Preparación de toda la documentación de obra de la instalación de fontaneria según pliego de condiciones generales e instrucciones de la D.F., comprendiendo:_x000D_
- Planos de detalle y de montaje en soporte informático (AUTOCAD) según indicaciones de la D.F._x000D_
- Planos final de obra de la instalación realmente ejecutada (3 copias aprobadas por la D.F.)._x000D_
- Memorias, bases de cálculo y cálculos, especificaciones técnicas, estado de mediciones finales y presupuesto final actualizados según lo realmente ejecutado (3 copias aprobadas por la D.F.)._x000D_
- Documentación final de obra: pruebas realizadas, instrucciones de operación y mantenimiento, relación de suministradores, etc. (3 copias aprobadas por la D.F.)_x000D_
Esta partida deberá respetarse con el importe indicado, no pudiendo estar repartida en el conjunto de las partidas del ppto. ni verse disminuïda  por la baja que en su caso pueda afectar al presupuesto.</t>
  </si>
  <si>
    <t>E2AA02b</t>
  </si>
  <si>
    <t>Legalización de todas las instalaciones de fontaneria que se vean afectadas en este capítulo de los presupuestos</t>
  </si>
  <si>
    <t>Legalización de todas las instalaciones de fontaneria que se vean afectadas en este capítulo de los presupuestos, incluyendo la preparación y visados de proyectos en el Colegio Profesional correspondiente y la presentación y seguimiento hasta buen fin de los expedientes ante los Servicios Territoriales de Industria y Entidades Colaboradoras, incluso el abono de las tasas correspondientes. Se incluyen todos los trámites administrativos que haya que realizar con cualquier organismo oficial para llevar a buen término las instalaciones de este capítulo, así como el contrato de mantenimiento preceptivo i obligatorio que marque el Servicio de Industria ante la presentación del expediente.</t>
  </si>
  <si>
    <t>AMG2</t>
  </si>
  <si>
    <t>Conexionado a red existente de fontanería</t>
  </si>
  <si>
    <t>E1AB02b</t>
  </si>
  <si>
    <t>Desmontaje de la instalación existente de fontanería a indicaciones de la DF , incluyendo la parte proporcional de tuberías</t>
  </si>
  <si>
    <t>Desmontaje de la instalación existente de fontanería a indicaciones de la DF , incluyendo la parte proporcional de tuberías,aislamientos, accesorios y materiales afectados, con carga, transporte y descarga a vertedero, planta de reciclaje autorizados o almacén que indique la Dirección Facultativa o la Propiedad.</t>
  </si>
  <si>
    <t>215</t>
  </si>
  <si>
    <t>TOTAL CAPÍTULO (215):</t>
  </si>
  <si>
    <t>21</t>
  </si>
  <si>
    <t>FONTANERIA</t>
  </si>
  <si>
    <t>TOTAL CAPÍTULO (21):</t>
  </si>
  <si>
    <t>EJDE10a</t>
  </si>
  <si>
    <t>Sumidero sifónico a.inoxidable, tapa rejilla cuadrada , sifón registrable y desagüe de 50 mm</t>
  </si>
  <si>
    <t>Sumidero sifónico de acero inoxidable, instalado en cocina , con tapa rejilla cuadrada , sifón registrable y desagüe de 50 mm de diámetro conectado a red de evacuación. Completamente instalado. Marca/modelo: CAINOX / 182.150.050 o equivalente</t>
  </si>
  <si>
    <t>EJLA20da</t>
  </si>
  <si>
    <t>Instalación de saneamiento para conexionado y desagüe de sumidero , con tubería de PVC</t>
  </si>
  <si>
    <t>Instalación de saneamiento para conexionado y desagüe de sumidero , compuesto por parte proporcional de tubería de PVC , accesorios y soportes desde el  aparato sanitario hasta bajante, colector o arqueta prevista en proyecto.  Completamente instalado según planos, memoria, bases de cálculo y especificaciones técnicas del proyecto.</t>
  </si>
  <si>
    <t>EDEA10ba</t>
  </si>
  <si>
    <t>Tubería de PVC-U tipo B, según UNE-EN 1329-1, de 40 mm con uniones encoladas</t>
  </si>
  <si>
    <t>Tubería de PVC-U tipo B, según UNE-EN 1329-1, de 40 mm de diámetro nominal con uniones encoladas o mediante juntas de estanqueidad, con p.p. de accesorios y elementos de sujeción con abrazaderas isofónicas. Completamente instalada. Marca/modelo: ADEQUA o equivalente</t>
  </si>
  <si>
    <t>EDEA10ca</t>
  </si>
  <si>
    <t>Tubería de PVC-U tipo B, según UNE-EN 1329-1, de 50 mm con uniones encoladas</t>
  </si>
  <si>
    <t>Tubería de PVC-U tipo B, según UNE-EN 1329-1, de 50 mm de diámetro nominal con uniones encoladas o mediante juntas de estanqueidad, con p.p. de accesorios y elementos de sujeción con abrazaderas isofónicas. Completamente instalada. Marca/modelo: ADEQUA</t>
  </si>
  <si>
    <t>EDEA10ga</t>
  </si>
  <si>
    <t>Tubería de PVC-U tipo B, según UNE-EN 1329-1, de 90 mm con uniones encoladas</t>
  </si>
  <si>
    <t>Tubería de PVC-U tipo B, según UNE-EN 1329-1, de 90 mm de diámetro nominal con uniones encoladas o mediante juntas de estanqueidad, con p.p. de accesorios y elementos de sujeción con abrazaderas isofónicas. Completamente instalada. Marca/modelo: ADEQUA o equivalente</t>
  </si>
  <si>
    <t>EDEA10ha</t>
  </si>
  <si>
    <t>Tubería de PVC-U tipo B, según UNE-EN 1329-1, de 110 mm con uniones encoladas</t>
  </si>
  <si>
    <t>Tubería de PVC-U tipo B, según UNE-EN 1329-1, de 110 mm de diámetro nominal con uniones encoladas o mediante juntas de estanqueidad, con p.p. de accesorios y elementos de sujeción con abrazaderas isofónicas. Completamente instalada. Marca/modelo: ADEQUA o equivalente</t>
  </si>
  <si>
    <t>EDEB10aaaa</t>
  </si>
  <si>
    <t>Tubo PVC saneam. enterrado UNE-EN 1401, SN 4, de 110 mm</t>
  </si>
  <si>
    <t>Tubería de PVC para saneamiento enterrado tipo UD, según norma UNE-EN 1401-1 de rigidez anular nominal SN 4 (SDR 41), de 110 mm de diámetro nominal, con uniones mediante junta  elástica o encoladas, con p.p. de accesorios y elementos de sujección. Completamente instalada. Marca/modelo: ADEQUA</t>
  </si>
  <si>
    <t>EDEB10aada</t>
  </si>
  <si>
    <t>Tubo PVC saneam. enterrado UNE-EN 1401, SN 4, de 200 mm</t>
  </si>
  <si>
    <t>Tubería de PVC para saneamiento enterrado tipo UD, según norma UNE-EN 1401-1 de rigidez anular nominal SN 4 (SDR 41), de 200 mm de diámetro nominal, con uniones mediante junta  elástica o encoladas, con p.p. de accesorios y elementos de sujección. Completamente instalada. Marca/modelo: ADEQUA</t>
  </si>
  <si>
    <t>EJEG10aa</t>
  </si>
  <si>
    <t>Sifón botella metálico cromado para lavabo , de 32 mm, con tubo metálico roscado de unión a desagüe, registrable</t>
  </si>
  <si>
    <t>Sifón botella metálico cromado para lavabo , de 32 mm de diámetro, con tubo metálico roscado de unión a desagüe, registrables, con accesorios incluidos. Completamente instalado. Marca/Modelo : JIMTEN o equivalente</t>
  </si>
  <si>
    <t>EJEG10ba</t>
  </si>
  <si>
    <t>Sifón botella metálico cromado para fregadero , de 40 mm, con tubo metálico roscado de unión a desagüe, registrable</t>
  </si>
  <si>
    <t>Sifón botella metálico cromado para fregadero , de 40 mm de diámetro, con tubo metálico roscado de unión a desagüe, registrables, con accesorios incluidos. Completamente instalado. Marca/Modelo : JIMTEN o equivalente</t>
  </si>
  <si>
    <t>EJJA10aa</t>
  </si>
  <si>
    <t>Válvula de aireación de lavabo/fregadero en polipropileno, unida a tubería de 32/40/50 mm por presión</t>
  </si>
  <si>
    <t>Válvula de aireación de lavabo/fregadero , construida en polipropileno, con tapa de remate, diafragma de ventilación para evitar sifonamiento, rejilla de protección y junta elástica para unir por presión a tubería de 32/40/50 mm de diámetro. Completamente instalada. Marca/modelo: JIMTEN</t>
  </si>
  <si>
    <t>E1BA11a</t>
  </si>
  <si>
    <t>Excavación de zanjas para red saneamiento , solera de lecho de arena, relleno y compactado</t>
  </si>
  <si>
    <t>Excavación de zanjas para red saneamiento mediante movimiento de tierras a base de excavación en cualquier tipo de terreno por medios mecánicos o manuales, incluyendo formación de solera de lecho de arena, relleno y compactado, trabajos y material necesario para contención de tierras, reposición y traslado de tierras sobrantes a vertedero autorizado, sin limitación de distancia, trabajos auxiliares y mano de obra y material necesario.</t>
  </si>
  <si>
    <t>EJKA20caa</t>
  </si>
  <si>
    <t>Arqueta registrable prefabricada PE, de 600 mm variable y extensible</t>
  </si>
  <si>
    <t>Arqueta registrable del tipo prefabricada en PE, de 600 mm de diámetro de profundidad variable y extensible, equipada con acoplamiento de colectores de recepción y salida, con tapa y marco de del mismo material que el suelo. Instalada en solera de hormigón y con material de relleno según detalles y especificaciones del fabricante. Completamente instalada. Marca/modelo: RASAN o equivalente</t>
  </si>
  <si>
    <t>EJKC10a</t>
  </si>
  <si>
    <t>Arqueta separadora de grasas del tipo prefabricado en polietileno de alta densidad para 1 l/s</t>
  </si>
  <si>
    <t>Arqueta separadora de grasas del tipo prefabricado en polietileno de alta densidad según norma UNE-EN 1825 para un caudal de 1 l/s y un número máximo de 200 comidas día de dimensiones 1150 mm, equipada con decantador, tubuladuras de entrada y salida para conexión de colector de evacuación, tapas de registro y limpieza, elementos de apoyo y soportación necesarios. Instalado en solera de hormigón y con material de relleno según detalles y especificaciones del fabricante. Completamente instalada. Marca/modelo: ACO / ECO Max Ref.301951 o equivalente</t>
  </si>
  <si>
    <t>E1KB121</t>
  </si>
  <si>
    <t>Acometida a la red de alcantarillado enterrado, incluyendo los trabajos de mano de obra y material</t>
  </si>
  <si>
    <t>Acometida a la red de alcantarillado enterrado, incluyendo los trabajos de mano de obra y material necesario para realizar estas tareas como son: permisos y derechos de acometida, excavación de zanjas e instalación de materiales (pozo de conexión, de unión, etc), según normas, ordenanzas municipales y criterios de la propiedad de la alcantarilla receptora.</t>
  </si>
  <si>
    <t>AMG3</t>
  </si>
  <si>
    <t>Conexionado a la red de saneamiento existente en el edificio</t>
  </si>
  <si>
    <t>Conexionado a la red de saneamiento existente en el edificio. mediante tubería de PVC y accesorios. Completamente ejecutado y probado.</t>
  </si>
  <si>
    <t>221</t>
  </si>
  <si>
    <t>SANEAMIENTO FECAL</t>
  </si>
  <si>
    <t>TOTAL CAPÍTULO (221):</t>
  </si>
  <si>
    <t>E1KA10c</t>
  </si>
  <si>
    <t>Conjunto de ayudas de obra civil para dejar la instalación de saneamiento completamente terminada</t>
  </si>
  <si>
    <t>Conjunto de ayudas de obra civil para dejar la instalación de saneamiento completamente terminada, incluyendo:_x000D_
Apertura y tapado de rozas._x000D_
Apertura de agujeros en paramentos tanto en horizontales como verticales._x000D_
Colocación de pasamuros._x000D_
Fijación de soportes._x000D_
Construcción de bancadas y hornacinas._x000D_
Colocación y recibido de cajas para elementos empotrados._x000D_
Apertura de agujeros en falsos techos de todo tipo y materiales._x000D_
Descarga y elevación de materiales (si no precisan transportes especiales)._x000D_
Sellado de agujeros y huecos de paso de instalaciones._x000D_
Soporte de placas solares y fotovoltaicas._x000D_
Tapas para registro en montantes y falsos techos de todo tipo y material para instalaciones._x000D_
Tapas de arquetas en todo tipo de suelos._x000D_
En general, todo aquello necesario (material y mano de obra) para el montaje de la instalación i coordinación con obra civil y arquitectura, de acuerdo con las instrucciones de la dirección facultativa de obra.</t>
  </si>
  <si>
    <t>E1KA20c</t>
  </si>
  <si>
    <t>Relleno y sellado de huecos abiertos para paso de inst. de saneamiento entre sectores incendios</t>
  </si>
  <si>
    <t>Relleno y sellado de todos los huecos abiertos para paso de instalaciones de saneamiento entre sectores de incendios, a base de productos adecuados para conseguir el grado de resistencia al fuego exigido al elemento compartimentador; según las instalaciones se usarán los siguientes productos:_x000D_
_x000D_
Bandejas y cables: pasamuros con estanqueidad al fuego (EI 240) homologado según norma UNE-EN 1366-3, formados por módulos compuestos por tubos de acero galvanizado que disponen de material intumescente en su interior y fijados medianter placas sellantes de acero con material ignífugo._x000D_
_x000D_
Tuberías y conductos: mortero para sellado ignífugo de alta densidad, resinas termoplásticas y/o masillas a base de siliconas intumescentes._x000D_
_x000D_
Tuberías combustibles de saneamiento a partir de 80 mm de diámetro: collarines de material intumescente según norma UNE-EN 1366-3 con la resistencia al fuego requerida en cada sector._x000D_
_x000D_
Para huecos de grandes dimensiones se emplearán como relleno bolsas de fibras minerales de alta estabilidad térmica con materiales intumescentes para el sellado de penetraciones._x000D_
_x000D_
Incluyendo todo aquello necesario para el montaje e instalación, completamente realizado según Especificaciones Técnicas del fabricante del producto y aplicado en cada caso según coordinación de la Dirección Facultativa.</t>
  </si>
  <si>
    <t>E2AA01c</t>
  </si>
  <si>
    <t>Preparación de toda la documentación de obra de la instalación de saneamiento</t>
  </si>
  <si>
    <t>Preparación de toda la documentación de obra de la instalación de saneamiento según pliego de condiciones generales e instrucciones de la D.F., comprendiendo:_x000D_
- Planos de detalle y de montaje en soporte informático (AUTOCAD) según indicaciones de la D.F._x000D_
- Planos final de obra de la instalación realmente ejecutada (3 copias aprobadas por la D.F.)._x000D_
- Memorias, bases de cálculo y cálculos, especificaciones técnicas, estado de mediciones finales y presupuesto final actualizados según lo realmente ejecutado (3 copias aprobadas por la D.F.)._x000D_
- Documentación final de obra: pruebas realizadas, instrucciones de operación y mantenimiento, relación de suministradores, etc. (3 copias aprobadas por la D.F.)_x000D_
Esta partida deberá respetarse con el importe indicado, no pudiendo estar repartida en el conjunto de las partidas del ppto. ni verse disminuïda  por la baja que en su caso pueda afectar al presupuesto.</t>
  </si>
  <si>
    <t>E2AA02c</t>
  </si>
  <si>
    <t>Legalización de todas las instalaciones de saneamiento que se vean afectadas en este capítulo de los presupuestos</t>
  </si>
  <si>
    <t>Legalización de todas las instalaciones de saneamiento que se vean afectadas en este capítulo de los presupuestos, incluyendo la preparación y visados de proyectos en el Colegio Profesional correspondiente y la presentación y seguimiento hasta buen fin de los expedientes ante los Servicios Territoriales de Industria y Entidades Colaboradoras, incluso el abono de las tasas correspondientes. Se incluyen todos los trámites administrativos que haya que realizar con cualquier organismo oficial para llevar a buen término las instalaciones de este capítulo, así como el contrato de mantenimiento preceptivo i obligatorio que marque el Servicio de Industria ante la presentación del expediente.</t>
  </si>
  <si>
    <t>E1AB02c</t>
  </si>
  <si>
    <t>Desmontaje de la instalación existente de saneamiento a concretar por la DF , incluyendo la parte proporcional de tuberías</t>
  </si>
  <si>
    <t>Desmontaje de la instalación existente de saneamiento a concretar por la DF , incluyendo la parte proporcional de tuberías,aislamientos, accesorios y materiales afectados, con carga, transporte y descarga a vertedero, planta de reciclaje autorizados o almacén que indique la Dirección Facultativa o la Propiedad.</t>
  </si>
  <si>
    <t>222</t>
  </si>
  <si>
    <t>TOTAL CAPÍTULO (222):</t>
  </si>
  <si>
    <t>22</t>
  </si>
  <si>
    <t>SANEAMIENTO</t>
  </si>
  <si>
    <t>TOTAL CAPÍTULO (22):</t>
  </si>
  <si>
    <t>EMHA20aaa</t>
  </si>
  <si>
    <t>Extintor portátil manual de polvo seco ABC de eficacia 21A-113B y 6 kg, presión incorporada</t>
  </si>
  <si>
    <t>Extintor portátil manual homologado según EN 3 de polvo seco ABC de eficacia 21A-113B y 6 kg de capacidad, con presión incorporada, manómetro, dispositivo de interrupción de salida del agente extintor y boquilla con manguera direccional, incluyendo soportes. Completamente instalado. Marca/modelo: BARO/EP6 o equivalente</t>
  </si>
  <si>
    <t>EMHC10aaa</t>
  </si>
  <si>
    <t>Extintor portátil manual de anhídrido carbónico, de eficacia 34B y 2 kg.</t>
  </si>
  <si>
    <t>Extintor portátil manual homologado según EN 3 de anhídrido carbónico, de eficacia 34B y 2 kg de capacidad con dispositivo de interrupción de salida del agente extintor y manguera con boquilla difusora, incluyendo soportes. Completamente instalado. Marca/modelo: BARO/ECO22 o equivalente</t>
  </si>
  <si>
    <t>E1LA20aab</t>
  </si>
  <si>
    <t>Placa señalización elem. incendios, señal nº 13  UNE 23033, para señalización de extintores de incendios, 224x224 mm.</t>
  </si>
  <si>
    <t>Placa de señalización de elementos de extinción de incendios, señal nº 13  según UNE 23033, para señalización de extintores de incendios , de dimensiones 224x224 mm, fabricada en PVC . Completamente instalada.</t>
  </si>
  <si>
    <t>231</t>
  </si>
  <si>
    <t>EXTINTORES</t>
  </si>
  <si>
    <t>TOTAL CAPÍTULO (231):</t>
  </si>
  <si>
    <t>EMDA21a1</t>
  </si>
  <si>
    <t>Central de incendios convencional, para dos zonas de detección, ampliable a 2 zonas.</t>
  </si>
  <si>
    <t>Central automática de incendios tipo convencional, para dos zonas de detección incorporadas, ampliable mediante tarjetas de zona enchufables equipada con elementos de control para realizar las funciones de disparo y silencio de sirenas, rearme, pruebas de alarma y anulación de zonas; panel de información con indicadores tipo LED, avisadores acústicos y ópticos de alarma, bucle controlado para sirenas, fuente de alimentación y baterías para un mínimo de autonomía de una hora. Montada en el interior de cabina metálica con llave de seguridad, provista de manual de instrucciones y funcionamiento. Completamente instalada. Marca/modelo: NOTIFIER/NFS o equivalente</t>
  </si>
  <si>
    <t>EMCB1aaaa1</t>
  </si>
  <si>
    <t>Pulsador manual de alarma con identificación colectiva, con cubierta, con piloto señalizador.</t>
  </si>
  <si>
    <t>Pulsador manual de alarma con identificación colectiva, para montaje adosado o empotrado, con cubierta de protección, caja y embellecedor, con piloto señalizador. Completamente instalado.  Marca/modelo: NOTIFIER/M1A-R470F-K013 o equivalente</t>
  </si>
  <si>
    <t>EMCC10aaa1</t>
  </si>
  <si>
    <t>Sirena interior acústica, de PVC color rojo.</t>
  </si>
  <si>
    <t>Sirena Interior acústica, de PVC color rojo, de 32 tonos, incluyendo embellecedor y caja de protección. Completamente instalada. Marca/modelo: NOTIFIER/CWSO-RR-S1 o equivalente</t>
  </si>
  <si>
    <t>EMCC30aca1</t>
  </si>
  <si>
    <t>Sirena Exterior óptico acústica.</t>
  </si>
  <si>
    <t>Sirena exterior óptico acústica  para alarma de incendio según EN54/23 y EN54/3. Adecuado tanto para montaje en pared como en techo incluye base alta de grado IP65. Dispone de 32 tonos de alarma seleccionables incluyendo uno de campana. El flash LED de altas prestaciones proporciona una cobertura de luz omnidireccional. Funcionamiento en ciclos de tiempo acorde a la regulación vigente que evita la  contaminación acústica. Completamente instalada. Marca/modelo: NOTIFIER/CWSS-RW-W5  o equivalente.</t>
  </si>
  <si>
    <t>ERGB10aeb</t>
  </si>
  <si>
    <t>Punto conexionado de pulsadores , desde las unidades de control de líneas con p.p. de tubo plástico libre de halógenos y baja emisión de humos rígido</t>
  </si>
  <si>
    <t>Punto de conexionado de pulsadores , desde las unidades de control de líneas incluyendo parte proporcional de tubo plástico libre de halógenos y baja emisión de humos rígido en ejecución vista o en falso techo, y tubo plástico libre de halógenos y baja emisión de humos corrugado flexible para instalaciones empotradas, cableado, cajas de derivación y montaje del hilo conductor bajo tubo. Completamente instalado.</t>
  </si>
  <si>
    <t>ERGB10aec</t>
  </si>
  <si>
    <t>Punto conexionado de sirenas , desde las unidades de control de líneas con p.p. de tubo plástico libre de halógenos y baja emisión de humos rígido</t>
  </si>
  <si>
    <t>Punto de conexionado de sirenas , desde las unidades de control de líneas incluyendo parte proporcional de tubo plástico libre de halógenos y baja emisión de humos rígido en ejecución vista o en falso techo, y tubo plástico libre de halógenos y baja emisión de humos corrugado flexible para instalaciones empotradas, cableado, cajas de derivación y montaje del hilo conductor bajo tubo. Completamente instalado.</t>
  </si>
  <si>
    <t>E1LA20aac</t>
  </si>
  <si>
    <t>Placa señalización elem. incendios, señal nº 1  UNE 23033, para señalización de pulsador, 224x224 mm.</t>
  </si>
  <si>
    <t>Placa de señalización de elementos de extinción de incendios, señal nº 1  según UNE 23033, para señalización de pulsador , de dimensiones 224x224 mm, fabricada en PVC . Completamente instalada.</t>
  </si>
  <si>
    <t>E1LA20aad</t>
  </si>
  <si>
    <t>Placa señalización elem. incendios, señal nº 2  UNE 23033, para señalización de sirena, 224x224 mm.</t>
  </si>
  <si>
    <t>Placa de señalización de elementos de extinción de incendios, señal nº 2  según UNE 23033, para señalización de sirena , de dimensiones 224x224 mm, fabricada en PVC . Completamente instalada.</t>
  </si>
  <si>
    <t>EGHB11a1</t>
  </si>
  <si>
    <t>Programación y puesta en marcha del sistema de detección contra incendios compuesto por 9 puntos</t>
  </si>
  <si>
    <t>Conjunto de programación y puesta en marcha del sistema de detección contra incendios compuesto por 9 puntos incluyendo software estándar, programación específica, pruebas y demostraciones para su perfecto funcionamiento.</t>
  </si>
  <si>
    <t>232</t>
  </si>
  <si>
    <t>DETECCIÓN AUTOMÁTICA DE INCENDIOS</t>
  </si>
  <si>
    <t>TOTAL CAPÍTULO (232):</t>
  </si>
  <si>
    <t>E2AA01a1</t>
  </si>
  <si>
    <t>Preparación de toda la documentación de obra de la instalación de PCI</t>
  </si>
  <si>
    <t>Preparación de toda la documentación de obra de la instalación de PCI según pliego de condiciones generales e instrucciones de la D.F., comprendiendo:_x000D_
- Planos de detalle y de montaje en soporte informático (AUTOCAD) según indicaciones de la D.F._x000D_
- Planos final de obra de la instalación realmente ejecutada (3 copias aprobadas por la D.F.)._x000D_
- Memorias, bases de cálculo y cálculos, especificaciones técnicas, estado de mediciones finales y presupuesto final actualizados según lo realmente ejecutado (3 copias aprobadas por la D.F.)._x000D_
- Documentación final de obra: pruebas realizadas, instrucciones de operación y mantenimiento, relación de suministradores, etc. (3 copias aprobadas por la D.F.)_x000D_
Esta partida deberá respetarse con el importe indicado, no pudiendo estar repartida en el conjunto de las partidas del ppto. ni verse disminuïda  por la baja que en su caso pueda afectar al presupuesto.</t>
  </si>
  <si>
    <t>E2AA02a1</t>
  </si>
  <si>
    <t>Legalización de todas las instalaciones de PCI que se vean afectadas en este capítulo de los presupuestos</t>
  </si>
  <si>
    <t>Legalización de todas las instalaciones de PCI que se vean afectadas en este capítulo de los presupuestos, incluyendo la preparación y visados de proyectos en el Colegio Profesional correspondiente y la presentación y seguimiento hasta buen fin de los expedientes ante los Servicios Territoriales de Industria y Entidades Colaboradoras, incluso el abono de las tasas correspondientes. Se incluyen todos los trámites administrativos habitulales que haya que realizar con los organismos oficiales para llevar a buen término las instalaciones de este capítulo, así como el contrato de mantenimiento preceptivo y obligatorio que marque el Servicio de Industria ante la presentación del expediente.</t>
  </si>
  <si>
    <t>E1KA20a1</t>
  </si>
  <si>
    <t>Relleno y sellado de huecos abiertos para paso de inst. de PCI entre sectores incendios</t>
  </si>
  <si>
    <t>Relleno y sellado de todos los huecos abiertos para paso de instalaciones de PCI entre sectores de incendios, a base de productos adecuados para conseguir el grado de resistencia al fuego exigido al elemento compartimentador; según las instalaciones se usarán los siguientes productos:_x000D_
_x000D_
Bandejas y cables: pasamuros con estanqueidad al fuego (EI 240) homologado según norma UNE-EN 1366-3, formados por módulos compuestos por tubos de acero galvanizado que disponen de material intumescente en su interior y fijados medianter placas sellantes de acero con material ignífugo._x000D_
_x000D_
Tuberías y conductos: mortero para sellado ignífugo de alta densidad, resinas termoplásticas y/o masillas a base de siliconas intumescentes._x000D_
_x000D_
Tuberías combustibles de saneamiento a partir de 80 mm de diámetro: collarines de material intumescente según norma UNE-EN 1366-3 con la resistencia al fuego requerida en cada sector._x000D_
_x000D_
Para huecos de grandes dimensiones se emplearán como relleno bolsas de fibras minerales de alta estabilidad térmica con materiales intumescentes para el sellado de penetraciones._x000D_
_x000D_
Incluyendo todo aquello necesario para el montaje e instalación, completamente realizado según Especificaciones Técnicas del fabricante del producto y aplicado en cada caso según coordinación de la Dirección Facultativa.</t>
  </si>
  <si>
    <t>E1KA10a1</t>
  </si>
  <si>
    <t>Conjunto de ayudas de obra civil para dejar la instalación de PCI completamente terminada</t>
  </si>
  <si>
    <t>Conjunto de ayudas de obra civil para dejar la instalación de PCI completamente terminada, incluyendo:_x000D_
Apertura y tapado de rozas._x000D_
Apertura de agujeros en paramentos tanto en horizontales como verticales._x000D_
Colocación de pasamuros._x000D_
Fijación de soportes._x000D_
Construcción de bancadas y hornacinas._x000D_
Colocación y recibido de cajas para elementos empotrados._x000D_
Apertura de agujeros en falsos techos de todo tipo y materiales._x000D_
Descarga y elevación de materiales (si no precisan transportes especiales)._x000D_
Sellado de agujeros y huecos de paso de instalaciones._x000D_
Soporte de placas solares y fotovoltaicas._x000D_
Tapas para registro en montantes y falsos techos de todo tipo y material para instalaciones._x000D_
Tapas de arquetas en todo tipo de suelos._x000D_
En general, todo aquello necesario (material y mano de obra) para el montaje de la instalación i coordinación con obra civil y arquitectura, de acuerdo con las instrucciones de la dirección facultativa de obra.</t>
  </si>
  <si>
    <t>233</t>
  </si>
  <si>
    <t>TOTAL CAPÍTULO (233):</t>
  </si>
  <si>
    <t>23</t>
  </si>
  <si>
    <t>EXTINCIÓN CONTRA INCENDIOS</t>
  </si>
  <si>
    <t>TOTAL CAPÍTULO (23):</t>
  </si>
  <si>
    <t>9.</t>
  </si>
  <si>
    <t>MECANICAS</t>
  </si>
  <si>
    <t>TOTAL CAPÍTULO (9.):</t>
  </si>
  <si>
    <t>ESAB10fwa1</t>
  </si>
  <si>
    <t>Conj. Prot. y med, con módulo contaje norm. T30 para 200 kW destinado a naves. Pletina Cu y regleta.</t>
  </si>
  <si>
    <t xml:space="preserve">Conjunto de protección y medida hasta 198 KW, formado por un armario de doble aislamiento, cierre de puerta de triple acción mediante llave triangular y posibilidad de bloqueo por candado y apertura de  180º capaz de albergar en su interior un módulo de contaje normalizado de un contador trifásico electrónico combinado para medida indirecta y en la parte inferior, placa base mecanizada para transformadores de intensidad tipo CAP, y módulo inferior con 3 bases portafusibles desconectables en carga tipo BUC de 400 A con placa de protección, cables de 150 mm2 para conexión de las bases BUC con los transformadores de intensidad. Incluso pletina de cobre, regletas, fusibles, etc. Incluyendo cableado tipo H07Z-R no propagador del incendio y reducida emisión de humos con cero halógenos. Completamente instalado. _x000D__x000D_
Referencia: CMT-300E-MF_x000D__x000D_
Marca/modelo: Homologada por Iberdrola. CAHORS o equivalente_x000D__x000D_
_x000D__x000D_
_x000D__x000D_
</t>
  </si>
  <si>
    <t>E1HE20ea1</t>
  </si>
  <si>
    <t>Suministro y colocación de puerta metálica.</t>
  </si>
  <si>
    <t xml:space="preserve">Suministro y colocación de puerta metálica, de una hoja, de medidas 2020 x 750 x 20  mm., marco autoportante construido en chapa de acero1,2 mm, con cerradura homologada por Compañía Eléctrica. Completamente instalada._x000D__x000D_
</t>
  </si>
  <si>
    <t>EQAH10ka</t>
  </si>
  <si>
    <t>Conductor de cobre de 1x95 mm² de sección, designación RZ1 0,6/1 kV, (UNE 21123-4)</t>
  </si>
  <si>
    <t>Conductor de cobre de 1x95 mm² de sección, designación RZ1 0,6/1 kV, (UNE 21123-4), libre de halógenos, no propagador del incendio (UNE-EN 50266), con baja emisión de gases tóxicos y corrosivos (UNE-EN 50267-2-1) y baja opacidad de humos (UNE-EN 50268-1), con parte proporcional de terminales y accesorios. Completamente instalado. Marca/modelo: PRYSMIAN / AFUMEX 1000 V (AS) .</t>
  </si>
  <si>
    <t>ERAC20i</t>
  </si>
  <si>
    <t>Tubo de PVC rígido abocardado para distribución subterránea, DN 200 mm.</t>
  </si>
  <si>
    <t>Tubo de PVC rígido abocardado para distribución subterránea, según UNE-EN 50.086-2-4, grado de protección 7, diámetro nominal 200 mm con parte proporcional de accesorios. Completamente instalado.</t>
  </si>
  <si>
    <t>E1CA21cb</t>
  </si>
  <si>
    <t>Arqueta de registro para electricidad baja tensión de dimensiones medias 600x600x800 mm (variables) construida en hormigón</t>
  </si>
  <si>
    <t>Arqueta de registro para electricidad baja tensión de dimensiones medias 600x600x800 mm (variables) construida en hormigón prefabricado, tapa superior con marco angular y tapa de fundición normalizada. Incluido trabajos auxiliares, mano de obra y material necesario. Completamente acabada.</t>
  </si>
  <si>
    <t>E1BA21b</t>
  </si>
  <si>
    <t>Excavación de zanjas para red eléctrica de baja tensión en canalización hormigonada en aceras y/o cruces</t>
  </si>
  <si>
    <t>Excavación de zanjas para red eléctrica de baja tensión en canalización hormigonada en aceras y/o cruces sin reposición, por medios mecánicos, incluyendo colocación de tubería de PVC, relleno sobre el hormigón con zahorras, tierras cribadas y material extraido, compactado, traslado de tierras sobrantes a vertedero, sin limitación de distancia, trabajos auxiliares, mano de obra y material necesario.</t>
  </si>
  <si>
    <t>31</t>
  </si>
  <si>
    <t>INSTALACIONES DE ENLACE</t>
  </si>
  <si>
    <t>TOTAL CAPÍTULO (31):</t>
  </si>
  <si>
    <t>ESBA05a1a</t>
  </si>
  <si>
    <t>C. dist. pral, IP.43 IK 08, con armario/s metálico/s de chapa 15/10. Pot. total 250 kW. Ref: CUADRO GENERAL BAJA TENSION, s/esquema salidas</t>
  </si>
  <si>
    <t xml:space="preserve">Cuadro de distribución principal, de dimensiones 2150x2160x240, formado por armario/s metálico/s combinables con paneles de chapa tratada de 15/10 sobre estuctura de perfil perforado; puerta frontal con cerradura, paneles de cierre, placas soportes y tapas, albergando en su interior los mecanismos de mando y protección grafiados en el esquema correspondiente. Acabado con pintura epoxy-poliester. IP 43/IK.08 . Con todos sus elementos y accesorios para su conexionado. Completamente instalado. Referencia: CUADRO GENERAL BAJA TENSION . Marca/modelo: ABB / ARTU-L o equivalente . _x000D__x000D_
</t>
  </si>
  <si>
    <t>32</t>
  </si>
  <si>
    <t>CUADRO GENERAL DE BAJA TENSIÓN</t>
  </si>
  <si>
    <t>TOTAL CAPÍTULO (32):</t>
  </si>
  <si>
    <t>ESCA10ba</t>
  </si>
  <si>
    <t>Batería automática modular de condensadores con ud. piloto y auxiliares. Ten. 400 V. Pot. 37,5 kVAr</t>
  </si>
  <si>
    <t>Batería automática modular de condensadores con unidad piloto y auxiliares que comprenden:_x000D__x000D_
- Escalones trifásicos de condensadores conectados en triángulo._x000D__x000D_
- Regulador electrónico de potencia reactiva con protección antipenduleo, protección contra falta de tensión, señalización de funcionamiento, mandos manual y automático e indicación cos fi._x000D__x000D_
- Contactores._x000D__x000D_
- Resistencias de descarga rápida y lenta._x000D__x000D_
- Fusibles ACR._x000D__x000D_
- Transformador auxiliar (cuando sea necesario)._x000D__x000D_
- Regletas de bornas, fusibles de maniobra, cableado y accesorios._x000D__x000D_
- Juego de cables de mando para conexión entre baterías._x000D__x000D_
Completamente instalada._x000D__x000D_
Características:_x000D__x000D_
- Tensión: 400 V._x000D__x000D_
- Frecuencia: 50 Hz._x000D__x000D_
- Potencia: 37,5 kVAr._x000D__x000D_
- Primer escalón: 5 kVAr._x000D__x000D_
- Nº de pasos: 7_x000D__x000D_
- Secuencia de conexión: 5+(3x10)_x000D__x000D_
Marca/modelo: ABB CLMT1</t>
  </si>
  <si>
    <t>EQAH10ia</t>
  </si>
  <si>
    <t>Conductor de cobre de 1x50 mm² de sección, designación RZ1 0,6/1 kV, (UNE 21123-4)</t>
  </si>
  <si>
    <t>Conductor de cobre de 1x50 mm² de sección, designación RZ1 0,6/1 kV, (UNE 21123-4), libre de halógenos, no propagador del incendio (UNE-EN 50266), con baja emisión de gases tóxicos y corrosivos (UNE-EN 50267-2-1) y baja opacidad de humos (UNE-EN 50268-1), con parte proporcional de terminales y accesorios. Completamente instalado. Marca/modelo: PRYSMIAN / AFUMEX 1000 V (AS) .</t>
  </si>
  <si>
    <t>EQAH10ga</t>
  </si>
  <si>
    <t>Conductor de cobre de 1x25 mm² de sección, designación RZ1 0,6/1 kV, (UNE 21123-4)</t>
  </si>
  <si>
    <t>Conductor de cobre de 1x25 mm² de sección, designación RZ1 0,6/1 kV, (UNE 21123-4), libre de halógenos, no propagador del incendio (UNE-EN 50266), con baja emisión de gases tóxicos y corrosivos (UNE-EN 50267-2-1) y baja opacidad de humos (UNE-EN 50268-1), con parte proporcional de terminales y accesorios. Completamente instalado. Marca/modelo: PRYSMIAN / AFUMEX 1000 V (AS) .</t>
  </si>
  <si>
    <t>ERBA61da</t>
  </si>
  <si>
    <t>Bandeja perforada de acero galvanizado en caliente de 100x75x0,8  con cable de protección</t>
  </si>
  <si>
    <t>Bandeja perforada de acero laminado galvanizado por inmersión en caliente según UNE-EN ISO 1461, dimensiones 100x75x0,8 mm con tapa de cierre con resorte y parte proporcional de uniones, accesorios, soportes y cable de protección de cobre desnudo de 16mm2. Completamente instalada.</t>
  </si>
  <si>
    <t>33</t>
  </si>
  <si>
    <t>COMPENSACION ENERGIA REACTIVA</t>
  </si>
  <si>
    <t>TOTAL CAPÍTULO (33):</t>
  </si>
  <si>
    <t>EQAH10fa</t>
  </si>
  <si>
    <t>Conductor de cobre de 1x16 mm² de sección, designación RZ1 0,6/1 kV, (UNE 21123-4)</t>
  </si>
  <si>
    <t>Conductor de cobre de 1x16 mm² de sección, designación RZ1 0,6/1 kV, (UNE 21123-4), libre de halógenos, no propagador del incendio (UNE-EN 50266), con baja emisión de gases tóxicos y corrosivos (UNE-EN 50267-2-1) y baja opacidad de humos (UNE-EN 50268-1), con parte proporcional de terminales y accesorios. Completamente instalado. Marca/modelo: PRYSMIAN / AFUMEX 1000 V (AS) o equivalente .</t>
  </si>
  <si>
    <t>34</t>
  </si>
  <si>
    <t>LÍNEAS GENERALES</t>
  </si>
  <si>
    <t>TOTAL CAPÍTULO (34):</t>
  </si>
  <si>
    <t>ESBB05a41</t>
  </si>
  <si>
    <t>Cuadro de distribución secundario, IP.43 IK 08, Ref: CUADRO NORMAL COCINA CNCO. Total salidas: s/esquema. Potencia 70 kW</t>
  </si>
  <si>
    <t>Cuadro de distribución secundario de dimensiones, formado por armario/s metálico/s combinables con paneles de chapa tratada de 15/10 sobre estructura de perfil perforado; puerta frontal con cerradura, paneles de cierre, placas soportes y tapas, albergando en su interior los mecanismos de mando y protección grafiados en el esquema correspondiente. Acabado con pintura epoxy-poliester. IP 43 IK 08 . Con todos sus elementos y accesorios para su conexionado. Completamente instalado. Referencia: CUADRO CAFETERIA. Marca/modelo: SCHNEIDER o equivalente.</t>
  </si>
  <si>
    <t>35</t>
  </si>
  <si>
    <t>CUADROS ELÉCTRICOS</t>
  </si>
  <si>
    <t>TOTAL CAPÍTULO (35):</t>
  </si>
  <si>
    <t>ETAA11cb</t>
  </si>
  <si>
    <t>Interruptor con visor 10 A 250 V, empotrable con tecla, marco embellecedor y caja.</t>
  </si>
  <si>
    <t>Interruptor con visor 10 A 250 V, empotrable con tecla, marco embellecedor y caja. Completamente instalado. Marca/modelo: SIMON 82</t>
  </si>
  <si>
    <t>ETAA11ab</t>
  </si>
  <si>
    <t>Conmutador con visor 10 A 250 V, empotrable con tecla, marco embellecedor y caja.</t>
  </si>
  <si>
    <t>Conmutador con visor 10 A 250 V, empotrable con tecla, marco embellecedor y caja. Completamente instalado. Marca/modelo: SIMON 82</t>
  </si>
  <si>
    <t>ETBA30ca</t>
  </si>
  <si>
    <t>Interruptor 10/16 A 250 V, de superficie estanco con tecla, caja con marco embellecedor.</t>
  </si>
  <si>
    <t xml:space="preserve">Interruptor 10/16 A 250 V, de superficie estanco con tecla, caja con marco embellecedor, accesorios y fijaciones. Completamente instalado.  Marca/modelo: SIMON </t>
  </si>
  <si>
    <t>ETBA30aa</t>
  </si>
  <si>
    <t>Conmutador 10/16 A 250 V, de superficie estanco con tecla, caja con marco embellecedor.</t>
  </si>
  <si>
    <t xml:space="preserve">Conmutador 10/16 A 250 V, de superficie estanco con tecla, caja con marco embellecedor, accesorios y fijaciones. Completamente instalado.  Marca/modelo: SIMON </t>
  </si>
  <si>
    <t>ETAA10aa1</t>
  </si>
  <si>
    <t>Detector de presencia 10/16 A 250 V, empotrable en techo, 6 metr</t>
  </si>
  <si>
    <t>Detector de presencia  adosable a techo, 7 metros de alcance, 360º, accesorios y fijaciones. Completamente instalado. Marca/modelo: ORBIS DICROMAT MINI o equivalente</t>
  </si>
  <si>
    <t>ETAB15caa</t>
  </si>
  <si>
    <t>Toma de corriente simple 2P+T lateral 10/16 A 250 V con obturador de seguridad.</t>
  </si>
  <si>
    <t>Toma de corriente simple 2P+T lateral 10/16 A 250 V con obturador de seguridad, empotrable con marco embellecedor y caja. Completamente instalada. Marca/modelo: SIMON 82</t>
  </si>
  <si>
    <t>ETAB15baa</t>
  </si>
  <si>
    <t>Toma de corriente doble 2P+T lateral 10/16 A 250 V con obturador de seguridad.</t>
  </si>
  <si>
    <t>Toma de corriente doble 2P+T lateral 10/16 A 250 V con obturador de seguridad, empotrable con marco embellecedor y caja. Completamente instalada. Marca/modelo: SIMON 82</t>
  </si>
  <si>
    <t>ETBB31bab</t>
  </si>
  <si>
    <t>Toma de corriente simple 2P+T lateral 10/16 A 250 V, de superficie, estanca.</t>
  </si>
  <si>
    <t>Toma de corriente simple 2P+T lateral 10/16 A 250 V tipo schuko, de superficie, estanca, marco embellecedor y caja, accesorios y fijaciones. Completamente instalada. Marca/modelo: SIMON</t>
  </si>
  <si>
    <t>ETBB31aab</t>
  </si>
  <si>
    <t>Toma de corriente doble 2P+T lateral 10/16 A 250 V, de superficie, estanca.</t>
  </si>
  <si>
    <t>Toma de corriente doble 2P+T lateral 10/16 A 250 V tipo schuko, de superficie, estanca, marco embellecedor y caja, accesorios y fijaciones. Completamente instalada. Marca/modelo: SIMON</t>
  </si>
  <si>
    <t>ERCE10cb1</t>
  </si>
  <si>
    <t>Conjunto portamecanismos PUESTO 1</t>
  </si>
  <si>
    <t>Conjunto portamecanismos empotrable constituido por una caja para alojamiento de 6 mecanismos, con adaptadores para entrada de tubos, tapas, accesorios y fijaciones, incluyendo:_x000D__x000D_
- 2 tomas schuko 2P+T 16 A._x000D__x000D_
- 2 tomas schuko 2P+T 16 A colcor rojo previsión SAI._x000D__x000D_
- Espacio para 2 mecanismos voz datos categoría 6A con placa adaptadora._x000D__x000D_
- Mecanismo espacio reserva._x000D__x000D_
Completamente instalado. Marca/modelo: SIMON 500 CIMA o equivalente.</t>
  </si>
  <si>
    <t>ERBD10ga</t>
  </si>
  <si>
    <t>Canal portamecanismos de material aislante, dimensiones 60x190 mm, con separadores.</t>
  </si>
  <si>
    <t>Canal portamecanismos de material aislante, dimensiones 60x190 mm, con parte proporcional de separadores, accesorios y fijaciones. Completamente instalado. (Color según diseño arquitectura). Marca/modelo: UNEX o equivalente</t>
  </si>
  <si>
    <t>36</t>
  </si>
  <si>
    <t>MECANISMOS</t>
  </si>
  <si>
    <t>TOTAL CAPÍTULO (36):</t>
  </si>
  <si>
    <t>EUDB10faa113</t>
  </si>
  <si>
    <t>Luminaria tipo foco empotrable LED regulable</t>
  </si>
  <si>
    <t>Variante de la anterior. Luminaria tipo foco empotrable LED regulable, incluso accesorios y equipo/s y módulos led de 2.5 W 570 lúmenes, IP20. Clase de aislamiento II. Incluso Incluso accesorios y equipo/s. completamente instalada. Marca/modelo: PHILIPS / MERCURE cromada mate LED  597151716  o equivalente.</t>
  </si>
  <si>
    <t>EUDB10faa111</t>
  </si>
  <si>
    <t>Luminaria tipo foco adosado LED regulable</t>
  </si>
  <si>
    <t>Variante de la anterior. Luminaria tipo foco adosado LED regulable, incluso accesorios y equipo/s y módulos led de 7.5 W 350 lúmenes, IP20. Clase de aislamiento I. Incluso Incluso accesorios y equipo/s. completamente instalada. Marca/modelo: PHILIPS / SEQUENCE FOCO LED  ALUMINIO 531604816 o equivalente.</t>
  </si>
  <si>
    <t>EUBA15hba111</t>
  </si>
  <si>
    <t>Luminaria de pared 12W 725lm 2700K</t>
  </si>
  <si>
    <t>Variante de la anterior. Luminaria de pared 12W 725lm 2700K cromo pulido. Incluso accesorios y equipo/s. Completamente instalada. Marca/modelo: PHILIPS / LAKEPORT 332321716 o equivalente</t>
  </si>
  <si>
    <t>EUHG10eaa112</t>
  </si>
  <si>
    <t>Luminaria de montaje adosado de fluorescencia lineal TL5</t>
  </si>
  <si>
    <t xml:space="preserve">Variante de la anterior. Luminaria de montaje adosado de fluorescencia lineal TL5 compuesta por carcasa de acero prelacado, óptica de aluminio y tapa final de policarbonato de color blanco. Incluso accesorios y equipo/s. Completamente instalada. Marca/modelo: PHILIPS / TCS260 1x54W/840 HF-S II M6 WH 61211000 o equivalente. </t>
  </si>
  <si>
    <t>EUBA15hba114</t>
  </si>
  <si>
    <t>Luminaria empotrable de fluorescencia lineal TL5</t>
  </si>
  <si>
    <t xml:space="preserve">Variante de la anterior. Luminaria empotrable de fluorescencia lineal TL5 compuesta por carcasa de chapa de acero prelacado en blanco. Incluso accesorios y equipo/s. Completamente instalada. Marca/modelo: PHILIPS / TBS165 2xTL5-28W/840 HF-S II M6 WH 6994620 o equivalente. _x000D__x000D_
</t>
  </si>
  <si>
    <t>EUBD10jaa11</t>
  </si>
  <si>
    <t>Variante de la anterior. Luminaria de montaje adosado de fluorescencia lineal TL5 compuesta por carcasa de acero prelacado, óptica de aluminio y tapa final de policarbonato de color blanco. Incluso accesorios y equipo/s. Completamente instalada. Marca/modelo: PHILIPS / TCS260 2x54W/840 HF-S II M6 WH 61233200 o equivalente.</t>
  </si>
  <si>
    <t>EUEG10bba11</t>
  </si>
  <si>
    <t>Aplique de bajo consumo de luz indirecta bañando la pared hacia arriba y abajo</t>
  </si>
  <si>
    <t>Variante de la anterior. Aplique de bajo consumo de luz indirecta bañando la pared hacia arriba y abajo, plano, con abertura en la estructura que permite un efecto luz. 23W, 1430 lm.  Incluso accesorios y equipo/s. Completamente instalada. Marca/modelo: PHILIPS / GAINSBORO aplique blanco 1x23W 230V 332463116  o equivalente.</t>
  </si>
  <si>
    <t>EUHG10eaa111</t>
  </si>
  <si>
    <t>Aplique de pared de exteriores 24W</t>
  </si>
  <si>
    <t>Variante de la anterior. Aplique de pared de exteriores 24W, 1250 lm, 2700K, compuesto por aluminio y material sintético.  Incluso accesorios y equipo/s. Completamente instalada. Marca/modelo: PHILIPS / FRAGANCE aplique grey 1x24W 230V 171058716 o equivalente.</t>
  </si>
  <si>
    <t>EUBG21gba</t>
  </si>
  <si>
    <t>Lum. pantalla estanca ados./susp. difusor de policarbonato, equip. elec. y tubo/s T.26 de poliester con fibra de vidrio W.</t>
  </si>
  <si>
    <t>Luminaria tipo pantalla estanca de ejecución adosada o suspendida con cuerpo poliester con fibra de vidrio , reflector de acero prelacado y difusor de policarbonato, incluso accesorios y equipo/s electrónicos de alta frecuencia y tubo/s T.26 de 2x58 W (Temperatura de color según arquitectura), tipo de protección IP.66. Completamente instalada. Marca/modelo: Pantalla PHILIPS PACIFIC TCW216 o equivalente , Reactancia: PHILIPS / HF-P o equivalente</t>
  </si>
  <si>
    <t>EUMA10eb11</t>
  </si>
  <si>
    <t>Ap. autónomo empotrado de emergencia y señalización permanente.</t>
  </si>
  <si>
    <t>Aparato autónomo empotrado para iluminación de emergencia y señalización tipo led, 250 lm, autonomía mínimo 1 h, conexión permanente, con difusor, rótulo adhesivo de señalización, autotesteable  y dispositivo de desconexión y reactivación mediante telemando, incluso marco de adaptación a techo. Completamente instalado. Marca/modelo: Normalux Extraplana inteligente autotest DAISALUX/HYDRA N6 o equivalente.</t>
  </si>
  <si>
    <t>EUMA10eb1</t>
  </si>
  <si>
    <t>Ap. autónomo tipo downlight empotrado de emergencia y señalización led permanen</t>
  </si>
  <si>
    <t>Aparato autónomo empotrado para iluminación de emergencia y señalización tipo led,  200 lm, autonomía mínimo 1 h, conexión no permanente, formada por tres módulos independientes: conjunto óptico, sistema electrónico y baterías, incluso elementos de adaptación a techo. Completamente instalado. Marca/modelo:  DAISALUX / IZAR N 30  o equivalente.</t>
  </si>
  <si>
    <t>EUMI10db1</t>
  </si>
  <si>
    <t>Ap. autónomo estanco IP.65 de emergencia y señalización,</t>
  </si>
  <si>
    <t>Aparato autónomo estanco tipo protección IP.65 para iluminación de emergencia y señalización tipo led, 250 lm,  autonomía mínimo 1 h, conexión permanente, con difusor y rótulo adhesivo de señalización y caja estanca, autotesteable  y dispositivo de desconexión y reactivación mediante telemando. Completamente instalado. Marca/modelo: DAISALUX / HYDRA ESTANCO o equivalente</t>
  </si>
  <si>
    <t>EUML10baa1</t>
  </si>
  <si>
    <t>Ap. autónomo tipo aplique 200 lm</t>
  </si>
  <si>
    <t>Aparato autónomo de emergencia, con cuerpo rectangular en aluminio de reducidas dimensiones compuesto por un conjunto óptico formado por reflector aluminizado y difusor en policarbonatoequipo cargador y batería de acumuladores recargables estancos de Ni-Cd, autonomía 1 h y dispositivo de desconexión y reactivación mediante telemando. Completamente instalado. Marca/modelo: DAISALUX / BLOCK P30A o equivalente.</t>
  </si>
  <si>
    <t>XEB011</t>
  </si>
  <si>
    <t>Mando infrarrojos</t>
  </si>
  <si>
    <t>Mando infrarrojos para sistema de regulación de iluminación en función de la iluminación natural, para puesta en marcha, calibrado de nivel de luz, programación ventana/pasillo y prueba de instalación.  Completamente instalado Marca/modelo: PHILIPS OCCUSWITCH DALI IRT8097/00 o equivalente</t>
  </si>
  <si>
    <t>XEB01111</t>
  </si>
  <si>
    <t>Sistema de control de iluminación.</t>
  </si>
  <si>
    <t xml:space="preserve">Sistema de regulación de iluminación en función de la iluminación natural formado por sensor múltiple de luz natural, montaje exterior en techo. Completamente instalado Marca/modelo: PHILIPS OCCUSWITCH DALI LRM2070 o equivalente_x000D__x000D_
_x000D__x000D_
</t>
  </si>
  <si>
    <t>37</t>
  </si>
  <si>
    <t>LUMINARIAS</t>
  </si>
  <si>
    <t>TOTAL CAPÍTULO (37):</t>
  </si>
  <si>
    <t>ERDK75</t>
  </si>
  <si>
    <t>Punto luz con cond. Cu 07Z1-K, tubo de material aislante, cond. Cu RZ1 0,6/1kV y bandeja rejilla de acero</t>
  </si>
  <si>
    <t xml:space="preserve">Punto de luz (simple, conmutado, de cruce, desde cuadro directo o con pulsador) incluyendo cables y canalización a luminaria y a mecanismo de accionamiento y parte proporcional de línea desde cuadro de zona. _x000D__x000D_
_x000D__x000D_
Características:_x000D__x000D_
Derivación a punto de luz y a mecanismo: cable de cobre  07Z1-K , tubo de material aislante flexible / rígido no propagador de la llama y de acuerdo con la norma UNE-EN 50086-1, protección superficial fija y dimensionado según ITC-BT-21._x000D__x000D_
Cajas aislantes IP.55 con tapa atornillada y entradas elásticas / roscadas._x000D__x000D_
Línea desde cuadro: cable de cobre RZ1-K 0,6/1 kV, bandeja de rejilla de varillas de acero cincado bicromatado, con conductor de tierra de cobre desnudo de 16 mm2 , accesorios y soportaciones._x000D__x000D_
_x000D__x000D_
Configuración del cable y sección de los conductores según esquema unifilar del proyecto. Completamente instalado_x000D__x000D_
</t>
  </si>
  <si>
    <t>EREK75</t>
  </si>
  <si>
    <t>Punto luz emergencia con cond. Cu 07Z1-K, tubo de material aislante, cond. Cu RZ1 0,6/1kV y bandeja rej. acero.</t>
  </si>
  <si>
    <t xml:space="preserve">Punto de luz alumbrado de emergencia,  incluyendo cables y canalización a luminaria y parte proporcional de línea desde cuadro de zona y de línea de control desde telemando._x000D__x000D_
Características:_x000D__x000D_
Derivación a punto de luz: Cable de cobre  07Z1-K , tubo de material aislante flexible / rígido no propagador de la llama y de acuerdo con la norma UNE-EN 50086-1, protección superficial fija y dimensionado según ITC-BT-21. _x000D__x000D_
Cajas aislantes IP.55 con tapa atornillada y entradas elásticas / roscadas._x000D__x000D_
Línea desde cuadro: Cable de cobre RZ1-K 0,6/1 kV, bandeja de varillas de acero cincado bicromatado, con conductor de tierra de cobre desnudo de 16 mm2 , accesorios y soportaciones._x000D__x000D_
Configuración del cable y sección de los conductores según esquema unifilar del proyecto. Completamente instalado._x000D__x000D_
</t>
  </si>
  <si>
    <t>ERFK75</t>
  </si>
  <si>
    <t>Alim. punto fuerza con cond. Cu 07Z1-K, tubo de material aislante, cond. Cu RZ1-K 0,6/1kV y bandeja rejilla acero</t>
  </si>
  <si>
    <t xml:space="preserve">Alimentación a toma de corriente simple/múltiple incluyendo cables y canalización a mecanismo  y parte proporcional de línea desde cuadro de zona. Características:_x000D__x000D_
Derivación a  mecanismo: Cable de cobre  07Z1-K , tubo de material aislante flexible / rígido no propagador de la llama y de acuerdo con la norma UNE-EN 50086-1, protección superficial fija y dimensionado según ITC-BT-21. Cajas aislantes IP.55 con tapa atornillada y entradas elásticas / roscadas._x000D__x000D_
Línea desde cuadro: Cable de cobre RZ1-K 0,6/1 kV, bandeja de varillas de acero cincado bicromatado, con conductor de tierra de cobre desnudo de 16 mm2, accesorios y soportaciones._x000D__x000D_
Configuración del cable y sección de los conductores según esquema unifilar del proyecto. Completamente instalado._x000D__x000D_
</t>
  </si>
  <si>
    <t>ERJK85ah</t>
  </si>
  <si>
    <t>Alimentación a CONJUNTO PORTAMECANISMOS AULAS con cable de cobre RZ1-K 0,6/1 kV, tubo de material aislante flexible/rígido+bandeja varillas</t>
  </si>
  <si>
    <t>Alimentación a CONJUNTO PORTAMECANISMOS AULAS incluyendo cables y canalización a receptor desde cuadro de zona._x000D__x000D_
Características:_x000D__x000D_
Línea desde cuadro: Cable de cobre RZ1-K 0,6/1 kV,  tubo de material aislante flexible / rígido no propagador de la llama y de acuerdo con la norma UNE-EN 50086-1, protección superficial fija y dimensionado según ITC-BT-21. Cajas aislantes IP.55 con tapa atornillada y entradas elásticas / roscadas y p.p. de bandeja de varillas de acero cincado bicromatado, con conductor de tierra de cobre desnudo de 16 mm2 , accesorios y soportaciones._x000D__x000D_
Configuración del cable: RZ1 0,6/1 KV_x000D__x000D_
Completamente instalado.</t>
  </si>
  <si>
    <t>ERJK85aa</t>
  </si>
  <si>
    <t>Alimentación a RACK COMUNICACIONES con cable de cobre RZ1-K 0,6/1 kV, tubo de material aislante flexible/rígido+bandeja varillas</t>
  </si>
  <si>
    <t>Alimentación a RACK COMUNICACIONES incluyendo cables y canalización a receptor desde cuadro de zona._x000D__x000D_
Características:_x000D__x000D_
Línea desde cuadro: Cable de cobre RZ1-K 0,6/1 kV,  tubo de material aislante flexible / rígido no propagador de la llama y de acuerdo con la norma UNE-EN 50086-1, protección superficial fija y dimensionado según ITC-BT-21. Cajas aislantes IP.55 con tapa atornillada y entradas elásticas / roscadas y p.p. de bandeja de varillas de acero cincado bicromatado, con conductor de tierra de cobre desnudo de 16 mm2 , accesorios y soportaciones._x000D__x000D_
Configuración del cable: RZ1 0,6/1 KV_x000D__x000D_
Completamente instalado.</t>
  </si>
  <si>
    <t>ERJK85ac</t>
  </si>
  <si>
    <t>Alimentación a CENTRALITA TELEFONICA con cable de cobre RZ1-K 0,6/1 kV, tubo de material aislante flexible/rígido+bandeja varillas</t>
  </si>
  <si>
    <t>Alimentación a CENTRALITA TELEFONICA incluyendo cables y canalización a receptor desde cuadro de zona._x000D__x000D_
Características:_x000D__x000D_
Línea desde cuadro: Cable de cobre RZ1-K 0,6/1 kV,  tubo de material aislante flexible / rígido no propagador de la llama y de acuerdo con la norma UNE-EN 50086-1, protección superficial fija y dimensionado según ITC-BT-21. Cajas aislantes IP.55 con tapa atornillada y entradas elásticas / roscadas y p.p. de bandeja de varillas de acero cincado bicromatado, con conductor de tierra de cobre desnudo de 16 mm2 , accesorios y soportaciones._x000D__x000D_
Configuración del cable: RZ1 0,6/1 KV_x000D__x000D_
Completamente instalado.</t>
  </si>
  <si>
    <t>ERJK85ag</t>
  </si>
  <si>
    <t>Alimentación a SERVIDOR con cable de cobre RZ1-K 0,6/1 kV, tubo de material aislante flexible/rígido+bandeja varillas</t>
  </si>
  <si>
    <t>Alimentación a SERVIDOR incluyendo cables y canalización a receptor desde cuadro de zona._x000D__x000D_
Características:_x000D__x000D_
Línea desde cuadro: Cable de cobre RZ1-K 0,6/1 kV,  tubo de material aislante flexible / rígido no propagador de la llama y de acuerdo con la norma UNE-EN 50086-1, protección superficial fija y dimensionado según ITC-BT-21. Cajas aislantes IP.55 con tapa atornillada y entradas elásticas / roscadas y p.p. de bandeja de varillas de acero cincado bicromatado, con conductor de tierra de cobre desnudo de 16 mm2 , accesorios y soportaciones._x000D__x000D_
Configuración del cable: RZ1 0,6/1 KV_x000D__x000D_
Completamente instalado.</t>
  </si>
  <si>
    <t>ERJK85ae</t>
  </si>
  <si>
    <t>Alimentación a CENTRALITA SEGURIDAD con cable de cobre RZ1-K 0,6/1 kV, tubo de material aislante flexible/rígido+bandeja varillas</t>
  </si>
  <si>
    <t>Alimentación a CENTRALITA SEGURIDAD incluyendo cables y canalización a receptor desde cuadro de zona._x000D__x000D_
Características:_x000D__x000D_
Línea desde cuadro: Cable de cobre RZ1-K 0,6/1 kV,  tubo de material aislante flexible / rígido no propagador de la llama y de acuerdo con la norma UNE-EN 50086-1, protección superficial fija y dimensionado según ITC-BT-21. Cajas aislantes IP.55 con tapa atornillada y entradas elásticas / roscadas y p.p. de bandeja de varillas de acero cincado bicromatado, con conductor de tierra de cobre desnudo de 16 mm2 , accesorios y soportaciones._x000D__x000D_
Configuración del cable: RZ1 0,6/1 KV_x000D__x000D_
Completamente instalado.</t>
  </si>
  <si>
    <t>ERFG20aa</t>
  </si>
  <si>
    <t>Alim. eléctrica a CENTRALITA INCENDIOS , con conductor Cu resistente al fuego (90 min) UNE 20431. Sección: monof. 2,5 mm²</t>
  </si>
  <si>
    <t>Alimentación eléctrica a CENTRALITA INCENDIOS , incluyendo conductor de cobre resistente al fuego (90 minutos) s/UNE 20431, y elementos de fijación resistentes al fuego (90 minutos). Sección circuito: monof. 2,5 mm² . Completamente instalado.</t>
  </si>
  <si>
    <t>ERJK85ai</t>
  </si>
  <si>
    <t>Alimentación a CENTRALITA INTERCOMUNICACION con cable de cobre RZ1-K 0,6/1 kV, tubo de material aislante flexible/rígido+bandeja varillas</t>
  </si>
  <si>
    <t>Alimentación a CENTRALITA INTERCOMUNICACION incluyendo cables y canalización a receptor desde cuadro de zona._x000D__x000D_
Características:_x000D__x000D_
Línea desde cuadro: Cable de cobre RZ1-K 0,6/1 kV,  tubo de material aislante flexible / rígido no propagador de la llama y de acuerdo con la norma UNE-EN 50086-1, protección superficial fija y dimensionado según ITC-BT-21. Cajas aislantes IP.55 con tapa atornillada y entradas elásticas / roscadas y p.p. de bandeja de varillas de acero cincado bicromatado, con conductor de tierra de cobre desnudo de 16 mm2 , accesorios y soportaciones._x000D__x000D_
Configuración del cable: RZ1 0,6/1 KV_x000D__x000D_
Completamente instalado.</t>
  </si>
  <si>
    <t>ERJK85ak</t>
  </si>
  <si>
    <t>Alimentación a CABECERA RTV con cable de cobre RZ1-K 0,6/1 kV, tubo de material aislante flexible/rígido+bandeja varillas</t>
  </si>
  <si>
    <t>Alimentación a CABECERA RTV incluyendo cables y canalización a receptor desde cuadro de zona._x000D__x000D_
Características:_x000D__x000D_
Línea desde cuadro: Cable de cobre RZ1-K 0,6/1 kV,  tubo de material aislante flexible / rígido no propagador de la llama y de acuerdo con la norma UNE-EN 50086-1, protección superficial fija y dimensionado según ITC-BT-21. Cajas aislantes IP.55 con tapa atornillada y entradas elásticas / roscadas y p.p. de bandeja de varillas de acero cincado bicromatado, con conductor de tierra de cobre desnudo de 16 mm2 , accesorios y soportaciones._x000D__x000D_
Configuración del cable: RZ1 0,6/1 KV_x000D__x000D_
Completamente instalado.</t>
  </si>
  <si>
    <t>ERJK85af</t>
  </si>
  <si>
    <t>Alimentación a VIDEOPORTEROS con cable de cobre RZ1-K 0,6/1 kV, tubo de material aislante flexible/rígido+bandeja varillas</t>
  </si>
  <si>
    <t>Alimentación a VIDEOPORTEROS incluyendo cables y canalización a receptor desde cuadro de zona._x000D__x000D_
Características:_x000D__x000D_
Línea desde cuadro: Cable de cobre RZ1-K 0,6/1 kV,  tubo de material aislante flexible / rígido no propagador de la llama y de acuerdo con la norma UNE-EN 50086-1, protección superficial fija y dimensionado según ITC-BT-21. Cajas aislantes IP.55 con tapa atornillada y entradas elásticas / roscadas y p.p. de bandeja de varillas de acero cincado bicromatado, con conductor de tierra de cobre desnudo de 16 mm2 , accesorios y soportaciones._x000D__x000D_
Configuración del cable: RZ1 0,6/1 KV_x000D__x000D_
Completamente instalado.</t>
  </si>
  <si>
    <t>ERJK85eb</t>
  </si>
  <si>
    <t>Alimentación a persianas motorizadas con cable de cobre RZ1-K 0,6/1 kV, tubo de material aislante flexible/rígido+bandeja varillas</t>
  </si>
  <si>
    <t>Alimentación a persianas motorizadas incluyendo cables y canalización a receptor desde cuadro de zona._x000D__x000D_
Características:_x000D__x000D_
Línea desde cuadro: Cable de cobre RZ1-K 0,6/1 kV,  tubo de material aislante flexible / rígido no propagador de la llama y de acuerdo con la norma UNE-EN 50086-1, protección superficial fija y dimensionado según ITC-BT-21. Cajas aislantes IP.55 con tapa atornillada y entradas elásticas / roscadas y p.p. de bandeja de varillas de acero cincado bicromatado, con conductor de tierra de cobre desnudo de 16 mm2 , accesorios y soportaciones._x000D__x000D_
Configuración del cable: RZ1 0,6/1 KV_x000D__x000D_
Completamente instalado.</t>
  </si>
  <si>
    <t>ERJL61bj</t>
  </si>
  <si>
    <t>Alimentación a frigorifico con cables de cobre 07Z1-K, tubo de material aislante rígido + canal metálico con tapa</t>
  </si>
  <si>
    <t xml:space="preserve">Alimentación a frigorifico incluyendo cables y canalización a receptor  y parte proporcional de línea desde cuadro de zona._x000D__x000D_
Características:_x000D__x000D_
Derivación a  receptor: Cable de cobre  07Z1-K, tubo de material aislante rígido no propagador de la llama y de acuerdo con la norma UNE-EN 50086-1, protección superficial fija y dimensionado según ITC-BT-21. Cajas aislantes IP.55 con tapa atornillada y entradas elásticas / roscadas._x000D__x000D_
Línea desde cuadro: Cable de cobre RZ1-K 0,6/1 kV, canal  metálico cerrado con tapa, accesorios y soportaciones._x000D__x000D_
Configuración del cable y sección de los conductores según esquema unifilar del proyecto. Completamente instalado._x000D__x000D_
</t>
  </si>
  <si>
    <t>ERJL61bi</t>
  </si>
  <si>
    <t>Alimentación a mosquiteras con cables de cobre 07Z1-K, tubo de material aislante rígido + canal metálico con tapa</t>
  </si>
  <si>
    <t xml:space="preserve">Alimentación a mosquiteras incluyendo cables y canalización a receptor  y parte proporcional de línea desde cuadro de zona._x000D__x000D_
Características:_x000D__x000D_
Derivación a  receptor: Cable de cobre  07Z1-K, tubo de material aislante rígido no propagador de la llama y de acuerdo con la norma UNE-EN 50086-1, protección superficial fija y dimensionado según ITC-BT-21. Cajas aislantes IP.55 con tapa atornillada y entradas elásticas / roscadas._x000D__x000D_
Línea desde cuadro: Cable de cobre RZ1-K 0,6/1 kV, canal  metálico cerrado con tapa, accesorios y soportaciones._x000D__x000D_
Configuración del cable y sección de los conductores según esquema unifilar del proyecto. Completamente instalado._x000D__x000D_
</t>
  </si>
  <si>
    <t>ERJL61bh</t>
  </si>
  <si>
    <t>Alimentación a termo eléctrico con cables de cobre 07Z1-K, tubo de material aislante rígido + canal metálico con tapa</t>
  </si>
  <si>
    <t xml:space="preserve">Alimentación a termo eléctrico incluyendo cables y canalización a receptor  y parte proporcional de línea desde cuadro de zona._x000D__x000D_
Características:_x000D__x000D_
Derivación a  receptor: Cable de cobre  07Z1-K, tubo de material aislante rígido no propagador de la llama y de acuerdo con la norma UNE-EN 50086-1, protección superficial fija y dimensionado según ITC-BT-21. Cajas aislantes IP.55 con tapa atornillada y entradas elásticas / roscadas._x000D__x000D_
Línea desde cuadro: Cable de cobre RZ1-K 0,6/1 kV, canal  metálico cerrado con tapa, accesorios y soportaciones._x000D__x000D_
Configuración del cable y sección de los conductores según esquema unifilar del proyecto. Completamente instalado._x000D__x000D_
</t>
  </si>
  <si>
    <t>ERJL61bg</t>
  </si>
  <si>
    <t>Alimentación a botellero con cables de cobre 07Z1-K, tubo de material aislante rígido + canal metálico con tapa</t>
  </si>
  <si>
    <t xml:space="preserve">Alimentación a botellero incluyendo cables y canalización a receptor  y parte proporcional de línea desde cuadro de zona._x000D__x000D_
Características:_x000D__x000D_
Derivación a  receptor: Cable de cobre  07Z1-K, tubo de material aislante rígido no propagador de la llama y de acuerdo con la norma UNE-EN 50086-1, protección superficial fija y dimensionado según ITC-BT-21. Cajas aislantes IP.55 con tapa atornillada y entradas elásticas / roscadas._x000D__x000D_
Línea desde cuadro: Cable de cobre RZ1-K 0,6/1 kV, canal  metálico cerrado con tapa, accesorios y soportaciones._x000D__x000D_
Configuración del cable y sección de los conductores según esquema unifilar del proyecto. Completamente instalado._x000D__x000D_
</t>
  </si>
  <si>
    <t>ERJL61dd</t>
  </si>
  <si>
    <t>Alimentación a cafetera con cables de cobre 07Z1-K, tubo de material aislante rígido + canal metálico con tapa</t>
  </si>
  <si>
    <t xml:space="preserve">Alimentación a cafetera incluyendo cables y canalización a receptor  y parte proporcional de línea desde cuadro de zona._x000D__x000D_
Características:_x000D__x000D_
Derivación a  receptor: Cable de cobre  07Z1-K, tubo de material aislante rígido no propagador de la llama y de acuerdo con la norma UNE-EN 50086-1, protección superficial fija y dimensionado según ITC-BT-21. Cajas aislantes IP.55 con tapa atornillada y entradas elásticas / roscadas._x000D__x000D_
Línea desde cuadro: Cable de cobre RZ1-K 0,6/1 kV, canal  metálico cerrado con tapa, accesorios y soportaciones._x000D__x000D_
Configuración del cable y sección de los conductores según esquema unifilar del proyecto. Completamente instalado._x000D__x000D_
</t>
  </si>
  <si>
    <t>ERJL61dc</t>
  </si>
  <si>
    <t>Alimentación a campana extractora con cables de cobre 07Z1-K, tubo de material aislante rígido + canal metálico con tapa</t>
  </si>
  <si>
    <t xml:space="preserve">Alimentación a campana extractora incluyendo cables y canalización a receptor  y parte proporcional de línea desde cuadro de zona._x000D__x000D_
Características:_x000D__x000D_
Derivación a  receptor: Cable de cobre  07Z1-K, tubo de material aislante rígido no propagador de la llama y de acuerdo con la norma UNE-EN 50086-1, protección superficial fija y dimensionado según ITC-BT-21. Cajas aislantes IP.55 con tapa atornillada y entradas elásticas / roscadas._x000D__x000D_
Línea desde cuadro: Cable de cobre RZ1-K 0,6/1 kV, canal  metálico cerrado con tapa, accesorios y soportaciones._x000D__x000D_
Configuración del cable y sección de los conductores según esquema unifilar del proyecto. Completamente instalado._x000D__x000D_
</t>
  </si>
  <si>
    <t>ERJL61bf</t>
  </si>
  <si>
    <t>Alimentación a freidora con cables de cobre 07Z1-K, tubo de material aislante rígido + canal metálico con tapa</t>
  </si>
  <si>
    <t xml:space="preserve">Alimentación a freidora incluyendo cables y canalización a receptor  y parte proporcional de línea desde cuadro de zona._x000D__x000D_
Características:_x000D__x000D_
Derivación a  receptor: Cable de cobre  07Z1-K, tubo de material aislante rígido no propagador de la llama y de acuerdo con la norma UNE-EN 50086-1, protección superficial fija y dimensionado según ITC-BT-21. Cajas aislantes IP.55 con tapa atornillada y entradas elásticas / roscadas._x000D__x000D_
Línea desde cuadro: Cable de cobre RZ1-K 0,6/1 kV, canal  metálico cerrado con tapa, accesorios y soportaciones._x000D__x000D_
Configuración del cable y sección de los conductores según esquema unifilar del proyecto. Completamente instalado._x000D__x000D_
</t>
  </si>
  <si>
    <t>ERJL61be</t>
  </si>
  <si>
    <t>Alimentación a maquina de hielo con cables de cobre 07Z1-K, tubo de material aislante rígido + canal metálico con tapa</t>
  </si>
  <si>
    <t xml:space="preserve">Alimentación a maquina de hielo incluyendo cables y canalización a receptor  y parte proporcional de línea desde cuadro de zona._x000D__x000D_
Características:_x000D__x000D_
Derivación a  receptor: Cable de cobre  07Z1-K, tubo de material aislante rígido no propagador de la llama y de acuerdo con la norma UNE-EN 50086-1, protección superficial fija y dimensionado según ITC-BT-21. Cajas aislantes IP.55 con tapa atornillada y entradas elásticas / roscadas._x000D__x000D_
Línea desde cuadro: Cable de cobre RZ1-K 0,6/1 kV, canal  metálico cerrado con tapa, accesorios y soportaciones._x000D__x000D_
Configuración del cable y sección de los conductores según esquema unifilar del proyecto. Completamente instalado._x000D__x000D_
</t>
  </si>
  <si>
    <t>ERJL61bd</t>
  </si>
  <si>
    <t>Alimentación a grifos electrónicos con cables de cobre 07Z1-K, tubo de material aislante rígido + canal metálico con tapa</t>
  </si>
  <si>
    <t xml:space="preserve">Alimentación a grifos electrónicos incluyendo cables y canalización a receptor  y parte proporcional de línea desde cuadro de zona._x000D__x000D_
Características:_x000D__x000D_
Derivación a  receptor: Cable de cobre  07Z1-K, tubo de material aislante rígido no propagador de la llama y de acuerdo con la norma UNE-EN 50086-1, protección superficial fija y dimensionado según ITC-BT-21. Cajas aislantes IP.55 con tapa atornillada y entradas elásticas / roscadas._x000D__x000D_
Línea desde cuadro: Cable de cobre RZ1-K 0,6/1 kV, canal  metálico cerrado con tapa, accesorios y soportaciones._x000D__x000D_
Configuración del cable y sección de los conductores según esquema unifilar del proyecto. Completamente instalado._x000D__x000D_
</t>
  </si>
  <si>
    <t>ERJL61bc</t>
  </si>
  <si>
    <t>Alimentación a lavavasos con cables de cobre 07Z1-K, tubo de material aislante rígido + canal metálico con tapa</t>
  </si>
  <si>
    <t xml:space="preserve">Alimentación a lavavasos incluyendo cables y canalización a receptor  y parte proporcional de línea desde cuadro de zona._x000D__x000D_
Características:_x000D__x000D_
Derivación a  receptor: Cable de cobre  07Z1-K, tubo de material aislante rígido no propagador de la llama y de acuerdo con la norma UNE-EN 50086-1, protección superficial fija y dimensionado según ITC-BT-21. Cajas aislantes IP.55 con tapa atornillada y entradas elásticas / roscadas._x000D__x000D_
Línea desde cuadro: Cable de cobre RZ1-K 0,6/1 kV, canal  metálico cerrado con tapa, accesorios y soportaciones._x000D__x000D_
Configuración del cable y sección de los conductores según esquema unifilar del proyecto. Completamente instalado._x000D__x000D_
</t>
  </si>
  <si>
    <t>ERJL61ba</t>
  </si>
  <si>
    <t>Alimentación a lavavajillas con cables de cobre 07Z1-K, tubo de material aislante rígido + canal metálico con tapa</t>
  </si>
  <si>
    <t xml:space="preserve">Alimentación a lavavajillas incluyendo cables y canalización a receptor  y parte proporcional de línea desde cuadro de zona._x000D__x000D_
Características:_x000D__x000D_
Derivación a  receptor: Cable de cobre  07Z1-K, tubo de material aislante rígido no propagador de la llama y de acuerdo con la norma UNE-EN 50086-1, protección superficial fija y dimensionado según ITC-BT-21. Cajas aislantes IP.55 con tapa atornillada y entradas elásticas / roscadas._x000D__x000D_
Línea desde cuadro: Cable de cobre RZ1-K 0,6/1 kV, canal  metálico cerrado con tapa, accesorios y soportaciones._x000D__x000D_
Configuración del cable y sección de los conductores según esquema unifilar del proyecto. Completamente instalado._x000D__x000D_
</t>
  </si>
  <si>
    <t>ERDL66</t>
  </si>
  <si>
    <t>Punto luz con cond. Cu 07Z1-K, tubo acero galv., cond. Cu RZ1 0,6/1kV y canal metálica.</t>
  </si>
  <si>
    <t>Punto de luz (simple, conmutado, de cruce, desde cuadro directo o con pulsador) incluyendo cables y canalización a luminaria y a mecanismo de accionamiento y parte proporcional de línea desde cuadro de zona._x000D__x000D_
_x000D__x000D_
Características:_x000D__x000D_
Derivación a punto de luz y a mecanismo: cable de cobre  07Z1-K , tubo de acero galvanizado, protección superficial fija y dimensionado según ITC-BT-21._x000D__x000D_
Cajas metálicas plastificadas IP.55 con tapa atornillada y entradas elásticas / roscadas._x000D__x000D_
Línea desde cuadro: cable de cobre RZ1-K 0,6/1 kV, canal  metálico cerrado con tapa, accesorios y soportaciones._x000D__x000D_
_x000D__x000D_
Configuración del cable y sección de los conductores según esquema unifilar del proyecto. Completamente instalado.</t>
  </si>
  <si>
    <t>EREL66</t>
  </si>
  <si>
    <t>Punto de luz  emergencia con cond. Cu 07Z1-K, tubo acero, cond. Cu RZ 0,6/1kV y canal metálico.</t>
  </si>
  <si>
    <t xml:space="preserve">Punto de luz alumbrado de emergencia,  incluyendo cables y canalización a luminaria y parte proporcional de línea desde cuadro de zona y de línea de control desde telemando._x000D__x000D_
Características:_x000D__x000D_
Derivación a punto de luz: Cable de cobre  07Z1-K , tubo de acero galvanizado, protección superficial fija y dimensionado según ITC-BT-21. Cajas metálicas plastificadas IP.55 con tapa atornillada y entradas elásticas / roscadas._x000D__x000D_
Línea desde cuadro: Cable de cobre RZ1-K 0,6/1 kV, canal  metálico cerrado con tapa, accesorios y soportaciones._x000D__x000D_
Configuración del cable y sección de los conductores según esquema unifilar del proyecto. Completamente instalado._x000D__x000D_
</t>
  </si>
  <si>
    <t>ERFL66</t>
  </si>
  <si>
    <t>Alim. punto fuerza con cond. Cu 07Z1-K, tubo acero, cond. Cu RZ1 0,6/1kV y canal metálica</t>
  </si>
  <si>
    <t xml:space="preserve">Alimentación a toma de corriente simple/múltiple incluyendo cables y canalización a mecanismo  y parte proporcional de línea desde cuadro de zona._x000D__x000D_
Características:_x000D__x000D_
Derivación a  mecanismo: Cable de cobre  07Z1-K , tubo de acero galvanizado, protección superficial fija y dimensionado según ITC-BT-21. Cajas metálicas plastificadas IP.55 con tapa atornillada y entradas elásticas / roscadas._x000D__x000D_
Línea desde cuadro: Cable de cobre RZ1-K 0,6/1 kV, canal  metálico cerrado con tapa, accesorios y soportaciones._x000D__x000D_
Configuración del cable y sección de los conductores según esquema unifilar del proyecto. Completamente instalado._x000D__x000D_
</t>
  </si>
  <si>
    <t>ERBA11h</t>
  </si>
  <si>
    <t>Bandeja perforada acero galvanizado de 200x75x0,9 mm, con tapa, uniones y soportes.</t>
  </si>
  <si>
    <t>Bandeja perforada de acero laminado galvanizado por inmersión en caliente según UNE-EN ISO 1461, dimensiones 200x75x0,9 mm con tapa de cierre con resorte y parte proporcional de uniones, accesorios y soportes. Completamente instalada.</t>
  </si>
  <si>
    <t>ERBA92ca</t>
  </si>
  <si>
    <t>Bandeja rejilla de varillas de acero electros., zincado bicromatado, de 100x62 mm y cable de protección</t>
  </si>
  <si>
    <t xml:space="preserve">Bandeja de rejilla de varillas de acero electrosoldadas de 5 mm de diámetro, zincado bicromatado, dimensiones 100x62 mm , con parte proporcional de uniones, accesorios, soportes y cable de protección de cobre desnudo de 16mm2. Completamente instalada. </t>
  </si>
  <si>
    <t>ERBA92fa</t>
  </si>
  <si>
    <t>Bandeja rejilla de varillas de acero electros., zincado bicromatado, de 200x62 mm y cable de protección</t>
  </si>
  <si>
    <t xml:space="preserve">Bandeja de rejilla de varillas de acero electrosoldadas de 5 mm de diámetro, zincado bicromatado, dimensiones 200x62 mm , con parte proporcional de uniones, accesorios, soportes y cable de protección de cobre desnudo de 16mm2. Completamente instalada. </t>
  </si>
  <si>
    <t>38</t>
  </si>
  <si>
    <t>CABLEADO Y CONEXIONADO</t>
  </si>
  <si>
    <t>TOTAL CAPÍTULO (38):</t>
  </si>
  <si>
    <t>E1KA10e</t>
  </si>
  <si>
    <t>Conjunto de ayudas de obra civil para dejar la instalación de Electricidad completamente terminada</t>
  </si>
  <si>
    <t>Conjunto de ayudas de obra civil para dejar la instalación de Electricidad completamente terminada, incluyendo:_x000D__x000D_
Apertura y tapado de rozas._x000D__x000D_
Apertura de agujeros en paramentos tanto en horizontales como verticales._x000D__x000D_
Colocación de pasamuros._x000D__x000D_
Fijación de soportes._x000D__x000D_
Construcción de bancadas y hornacinas._x000D__x000D_
Colocación y recibido de cajas para elementos empotrados._x000D__x000D_
Apertura de agujeros en falsos techos de todo tipo y materiales._x000D__x000D_
Descarga y elevación de materiales (si no precisan transportes especiales)._x000D__x000D_
Sellado de agujeros y huecos de paso de instalaciones._x000D__x000D_
Soporte de placas solares y fotovoltaicas._x000D__x000D_
Tapas para registro en montantes y falsos techos de todo tipo y material para instalaciones._x000D__x000D_
Tapas de arquetas en todo tipo de suelos._x000D__x000D_
En general, todo aquello necesario (material y mano de obra) para el montaje de la instalación i coordinación con obra civil y arquitectura, de acuerdo con las instrucciones de la dirección facultativa de obra.</t>
  </si>
  <si>
    <t>E1KA20e</t>
  </si>
  <si>
    <t>Relleno y sellado de huecos abiertos para paso de inst. de Electricidad entre sectores incendios</t>
  </si>
  <si>
    <t>Relleno y sellado de todos los huecos abiertos para paso de instalaciones de Electricidad entre sectores de incendios, a base de productos adecuados para conseguir el grado de resistencia al fuego exigido al elemento compartimentador; según las instalaciones se usarán los siguientes productos:_x000D__x000D_
_x000D__x000D_
Bandejas y cables: pasamuros con estanqueidad al fuego (EI 240) homologado según norma UNE-EN 1366-3, formados por módulos compuestos por tubos de acero galvanizado que disponen de material intumescente en su interior y fijados medianter placas sellantes de acero con material ignífugo._x000D__x000D_
_x000D__x000D_
Tuberías y conductos: mortero para sellado ignífugo de alta densidad, resinas termoplásticas y/o masillas a base de siliconas intumescentes._x000D__x000D_
_x000D__x000D_
Tuberías combustibles de saneamiento a partir de 80 mm de diámetro: collarines de material intumescente según norma UNE-EN 1366-3 con la resistencia al fuego requerida en cada sector._x000D__x000D_
_x000D__x000D_
Para huecos de grandes dimensiones se emplearán como relleno bolsas de fibras minerales de alta estabilidad térmica con materiales intumescentes para el sellado de penetraciones._x000D__x000D_
_x000D__x000D_
Incluyendo todo aquello necesario para el montaje e instalación, completamente realizado según Especificaciones Técnicas del fabricante del producto y aplicado en cada caso según coordinación de la Dirección Facultativa.</t>
  </si>
  <si>
    <t>E2AA01e</t>
  </si>
  <si>
    <t>Preparación de toda la documentación de obra de la instalación de Electricidad</t>
  </si>
  <si>
    <t>Preparación de toda la documentación de obra de la instalación de Electricidad según pliego de condiciones generales e instrucciones de la D.F., comprendiendo:_x000D__x000D_
- Planos de detalle y de montaje en soporte informático (AUTOCAD) según indicaciones de la D.F._x000D__x000D_
- Planos final de obra de la instalación realmente ejecutada (3 copias aprobadas por la D.F.)._x000D__x000D_
- Memorias, bases de cálculo y cálculos, especificaciones técnicas, estado de mediciones finales y presupuesto final actualizados según lo realmente ejecutado (3 copias aprobadas por la D.F.)._x000D__x000D_
- Documentación final de obra: pruebas realizadas, instrucciones de operación y mantenimiento, relación de suministradores, etc. (3 copias aprobadas por la D.F.)_x000D__x000D_
Esta partida deberá respetarse con el importe indicado, no pudiendo estar repartida en el conjunto de las partidas del ppto. ni verse disminuïda  por la baja que en su caso pueda afectar al presupuesto.</t>
  </si>
  <si>
    <t>E2AA02e</t>
  </si>
  <si>
    <t>Legalización de todas las instalaciones de Electricidad que se vean afectadas en este capítulo de los presupuestos</t>
  </si>
  <si>
    <t>Legalización de todas las instalaciones de Electricidad que se vean afectadas en este capítulo de los presupuestos, incluyendo la preparación y visados de proyectos en el Colegio Profesional correspondiente y la presentación y seguimiento hasta buen fin de los expedientes ante los Servicios Territoriales de Industria y Entidades Colaboradoras, incluso el abono de las tasas correspondientes. Se incluyen todos los trámites administrativos habitulales que haya que realizar con los organismos oficiales para llevar a buen término las instalaciones de este capítulo, así como el contrato de mantenimiento preceptivo y obligatorio que marque el Servicio de Industria ante la presentación del expediente.</t>
  </si>
  <si>
    <t>E1AB02d</t>
  </si>
  <si>
    <t>Desmontaje de la instalación existente de electricidad a indicaciones de la DF , incluyendo la parte proporcional de tuberías</t>
  </si>
  <si>
    <t>Desmontaje de la instalación existente de electricidad a indicaciones de la DF , incluyendo la parte proporcional de tuberías,aislamientos, accesorios y materiales afectados, con carga, transporte y descarga a vertedero, planta de reciclaje autorizados o almacén que indique la Dirección Facultativa o la Propiedad.</t>
  </si>
  <si>
    <t>39</t>
  </si>
  <si>
    <t>TOTAL CAPÍTULO (39):</t>
  </si>
  <si>
    <t>10.</t>
  </si>
  <si>
    <t>ELECTRICIDAD BT</t>
  </si>
  <si>
    <t>TOTAL CAPÍTULO (10.):</t>
  </si>
  <si>
    <t>EVLA10A129</t>
  </si>
  <si>
    <t>Armario rack 19", de 47 U</t>
  </si>
  <si>
    <t>Armario RACK de cableado estructurado de 47U, para:_x000D_
- Voz/datos: 184 tomas RJ45 UTP categoría 6a._x000D_
Compuesto por 1 ARMARIO rack 19" de de dimensiones 2200x800x800mm, con puerta frontal con cristal templado transparente provista de empuñadura y cierre con llave, puerta posterior ciega con llave, organizadores verticales de cableado, ventilación, electrificación, zócalos, bandejas para electrónica, paneles de asignación de 24 puertos RJ45 UTP categoria 6a para datos, paneles organizadores.Incluyendo:_x000D_
- Baterías racks y zócalo_x000D_
- 1 Conjunto 3 ventiladores de 156 m3/h._x000D_
- 1 Panel con termostato e interruptor._x000D_
- 1 Panel con 8 tomas schucko y protección._x000D_
- Conjunto guias cables verticales con tapas laterales._x000D_
- Bandejas de 400 mm fondo soporte activos._x000D_
- Grupo fijación de panes 19"._x000D_
- 9 Paneles 19" 24 RJ45 UTP categoría 6a._x000D_
- 1 Panel 19" de parcheo telefonía 25 tomas categoria 3_x000D_
- 10 Paneles 19" organizador de latiguillos frontal._x000D_
- 10 Paneles 19" organizador de latiguillos cepillo._x000D_
- 25 Latiguillos 1x2 pares cat.3. de 2m._x000D_
- 184 Latiguillos UTP categoria 6a de 2m._x000D_
Completamente montado e instalado. Configuración interna armario según especificaciones reflejadas en plano e indicadas por la Propiedad. Marca/modelo: BRAND-REX  o equivalente</t>
  </si>
  <si>
    <t>EVBC10da</t>
  </si>
  <si>
    <t>Caja aislante de distribución interior para telefonía, con conexión para 25 pares.</t>
  </si>
  <si>
    <t>Caja aislante de distribución interior para telefonía , con puerta, para montaje en superficie, albergando en su interior soportes y regletas de conexión para 25 pares, incluso accesorios y conectores. Completamente instalada. Marca/modelo: NEXANS o equivalente</t>
  </si>
  <si>
    <t>EQGA10i1</t>
  </si>
  <si>
    <t>Cable multipar apantallado de 25 pares aislamiento de cinta de poliester y cubierta de PVC</t>
  </si>
  <si>
    <t>Cable multipar apantallado de 25 pares de conductores de cobre electrolítico de 0,5 mm de diámetro con aislamiento de cinta de poliester y cubierta de PVC, con parte proporcional de accesorios y conectores. Completamente instalado.Marca/modelo: CommScope 1010A Category 3 o equivalente</t>
  </si>
  <si>
    <t>EVLD10aca2</t>
  </si>
  <si>
    <t>Toma simple de voz/datos de ejecución superficie y estanca tipo RJ45 sin pa</t>
  </si>
  <si>
    <t>Toma simple de voz/datos de ejecución superficie y estanca compuesta por un conector hembra tipo RJ45 sin pantalla categoría 6a, caja aislante, soporte, frontal y marco embellecedor según la serie de mecanismos eléctricos, con conexión por desplazamiento de aislante (IDC) y cumpliendo la designación correspondiente de la norma internacional ISO/IEC 11801, incluso accesorios y conectores. Completamente instalado. Marca/modelo: SYSTIMAX X10D UTP - SIMON(mecanismo) o equivalente</t>
  </si>
  <si>
    <t>EVLD10aca</t>
  </si>
  <si>
    <t>Toma simple de voz/datos de ejecución empotrada/superficie tipo RJ45 sin pantalla categoría 6a</t>
  </si>
  <si>
    <t>Toma simple de voz/datos de ejecución empotrada/superficie compuesta por un conector hembra tipo RJ45 sin pantalla categoría 6a, caja aislante, soporte, frontal y marco embellecedor según la serie de mecanismos eléctricos, con conexión por desplazamiento de aislante (IDC) y cumpliendo la designación correspondiente de la norma internacional ISO/IEC 11801, incluso accesorios y conectores. Completamente instalado. Marca/modelo: SYSTIMAX X10D UTP - SIMON o equivalente</t>
  </si>
  <si>
    <t>EVLD20aba1</t>
  </si>
  <si>
    <t>Toma doble de voz/datos de ejecución canal/portamecanismos  tipo</t>
  </si>
  <si>
    <t>Toma doble de voz/datos de ejecución conjunto portamecanismos compuesta por dos conectores hembra tipo RJ45 sin pantalla categoría 6a caja aislante, soporte, frontal y marco embellecedor según la serie de mecanismos eléctricos, con conexión por desplazamiento de aislante (IDC) y cumpliendo la designación correspondiente de la norma internacional ISO/IEC 11801, incluso accesorios y conectores. Completamente instalada. Marca/modelo: SYSTIMAX X10D UTP6 - SIMON(mecanismo) o equivalente</t>
  </si>
  <si>
    <t>ERHG20ca1</t>
  </si>
  <si>
    <t>Punto de conexión voz/datos, conductor de 4 pares UTP, categoria 6a</t>
  </si>
  <si>
    <t>Punto de conexión voz/datos (estimados una media de 35 ml por toma), incluyendo conductor de 4 pares trenzados UTP, de categoría 6a con diámetro de conductor 0,574 mm (23 AWG) según norma ISO/IEC DIS 11801, bajo tubo de PVC rígido en ejecución vista en falso techo y tubo de PVC flexible empotrado en bajantes y caja, desde caja de derivación a punto y línea hasta repartidor, con parte proporcional de tubo o bandeja de PVC rígido en montaje superfície. Completamente instalado. Marca/modelo: SYSTIMAX X10D UTP o equivalente</t>
  </si>
  <si>
    <t>EVLD50</t>
  </si>
  <si>
    <t>Certificación para enlace de voz y datos, registros y emisión de</t>
  </si>
  <si>
    <t>Certificación para enlace de voz y datos, con registros y emisión de certificados de la calidad de la transmisión de acuerdo con la clase del enlace y categoría de sus componenetes</t>
  </si>
  <si>
    <t>41</t>
  </si>
  <si>
    <t>CABLEADO ESTRUCTURADO</t>
  </si>
  <si>
    <t>TOTAL CAPÍTULO (41):</t>
  </si>
  <si>
    <t>EVEA31aba1</t>
  </si>
  <si>
    <t>Conjunto de captación de UHF-FM compuesto de 1 antena UHF con torreta</t>
  </si>
  <si>
    <t>Conjunto de captación de UHF-FM compuesto de 1 antena UHF con 10-17 dB de ganancia entre 470-862 MHz, antena FM omnidireccional con 0/1 dB de ganancia y 1 antena DAB con 7/8 dB de ganancia, mástil base de encofrar, torreta roscada de 6 m y 180 mm, tensores y vientos, incluso pequeño material, accesorios y conectores. Completamente instalado. Marca/modelo: Televés o equivalente</t>
  </si>
  <si>
    <t>EVEB10aba1</t>
  </si>
  <si>
    <t>Cabecera de recepcion terrestre analogico/digital compuesta por rack de alojamiento</t>
  </si>
  <si>
    <t>Cabecera de recepcion terrestre analogico/digital compuesta por rack de alojamiento, 7 amplificadores monocanal UHF analogicos de 117-120 dB de nivel de salida maximo, 7 amplificadores monocanales TDT, amplificador FM, fuente de alimentacion estabilizada, portachasis, puentes y cables de conexion, cargas de 75 Ohm, armario ventilado con cerradura, incluso accesorios y conectores. Completamente instalado. Marca/modelo: Televés o equivalente</t>
  </si>
  <si>
    <t>EVEB42a1</t>
  </si>
  <si>
    <t>Combinador Terrestre. con entrada 5-2150 MHz</t>
  </si>
  <si>
    <t>Combinador terrestre. con entrada 5-2150 MHz, incluso accesorios y conectores. Completamente instalado. Marca/modelo: Televés 7407 o equivalente</t>
  </si>
  <si>
    <t>XCO218</t>
  </si>
  <si>
    <t>Derivador inductivo de 2 salidas, ancho de banda 2400 MHz. Atenuación de derivación 12 dB a 862 MHz</t>
  </si>
  <si>
    <t xml:space="preserve">Derivador inductivo de 2 salidas, ancho de banda 2400 MHz. Atenuación de derivación 12 dB a 862 MHz y 12 dB a 2.150 MHz. Atenuación de paso 2,5 dB a 862 MHz y 2,6 dB a 2.150 MHz. Conforme EN 50083-1,-2. Incluso accesorios y conectores. Completamente instalado. Marca/Modelo: Televés 5130 o equivalente. </t>
  </si>
  <si>
    <t>EVEC40a</t>
  </si>
  <si>
    <t>Resistencia final de línea de 75 ohm para el cierre de todas las salidas no utilizadas.</t>
  </si>
  <si>
    <t>Resistencia final de línea de 75 ohm para el cierre de todas las salidas no utilizadas en derivadores y distribuidores. Completamente instalada. Marca/modelo: Televés o equivalente</t>
  </si>
  <si>
    <t>EVED02aaaa1</t>
  </si>
  <si>
    <t>Base de toma derivación de TV-FM/SAT con ancho de banda 5-2.150 MHz, empotrada</t>
  </si>
  <si>
    <t>Base de toma derivación de TV-FM/SAT para montaje empotrado, con ancho de banda 5-2.150 MHz y atenuación de 1 a 862 MHz y 1,2/1,5 dB a 2.150 MHz, incluso frontal, marco y accesorios según la serie de mecanismos eléctricos. Completamente instalado. Marca/modelo: TELEVES + BTICINO LIGHT(mecanismo)  o equivalente</t>
  </si>
  <si>
    <t>ERHE11ca2</t>
  </si>
  <si>
    <t>Punto de conexión TV/FM incluyendo conductor coaxial de 2 mm de diámetro, 75 Ohm y atenuación inferior a 28 dB/100 m</t>
  </si>
  <si>
    <t>Punto de conexión TV/FM incluyendo conductor coaxial, 75 Ohm y atenuación inferior a 28 dB/100 m a 2400 MHz bajo tubo plástico libre de halógenos y baja emisión de humos en ejecución vista en falso techo y tubo flexible empotrado en bajantes y caja, desde elemento de derivación a punto y parte proporcional de línea desde cabecera con conductores bajo tubo o bandeja de material aislante rígido en montaje superficie. Completamente instalado. Marca/modelo: TELEVES T-100 o equivalente.</t>
  </si>
  <si>
    <t>42</t>
  </si>
  <si>
    <t>TV/FM</t>
  </si>
  <si>
    <t>TOTAL CAPÍTULO (42):</t>
  </si>
  <si>
    <t>EVGB10aa1</t>
  </si>
  <si>
    <t>Panel exterior video-portero, empotrado, para 1 llamadas.</t>
  </si>
  <si>
    <t>Panel exterior video-portero a color, de montaje empotrado, compuesto por panel delantero para 2 llamadas caja, micrófono, altavoz e iluminación directorio llamadas, incluso accesorios y conectores. Completamente instalado. Marca/modelo: TEGUI Serie 7  o equivalente</t>
  </si>
  <si>
    <t>EVGA30aa11</t>
  </si>
  <si>
    <t>Aparato interior video-portero, de montaje semiempotrado, para 3 accesos.</t>
  </si>
  <si>
    <t>Aparato interior video-portero a color, de montaje semiempotrado, para 3 accesos, compuesto por caja, soporte de montaje, microteléfono y botón apertura acceso/s, incluso accesorios y conectores. Completamente instalado. Marca/modelo: TEGUI SERIE 7 o equivalente</t>
  </si>
  <si>
    <t>EVGC11a11</t>
  </si>
  <si>
    <t>Elemento abrepuertas eléctrico encastable en puerta de acceso.</t>
  </si>
  <si>
    <t>Elemento abrepuertas eléctrico encastable en puerta de acceso, con conexión a alimentación eléctrica, incluso accesorios y conectores. Completamente instalado. Marca/modelo: TEGUI 3749 10 o equivalente</t>
  </si>
  <si>
    <t>EVGC50ba11</t>
  </si>
  <si>
    <t>Fuente de alimentación audio para equipos interiores de videoportero de 50VA.</t>
  </si>
  <si>
    <t>Fuente de alimentación de audio para equipos interiores de videoportero de 50 VA. incluso accesorios. Completamente instalado. Marca/modelo: TEGUI E-40 o equivalente</t>
  </si>
  <si>
    <t>ERHF10fa1</t>
  </si>
  <si>
    <t>Punto de conexión de todos los elementos del sistema de videopor</t>
  </si>
  <si>
    <t>Punto de conexión de todos los elementos del sistema de videoportero incluyendo conductor de cobre de 4x0.25mm2, 2x1mm2, 0.5mm2,  bajo tubo de PVC rígido en ejecución vista en falso techo y tubo de PVC flexible empotrado en bajantes y caja, desde placa exterior a punto y parte proporcional de tubo o bandeja de PVC rígido en montaje superficie. Completamente instalado.</t>
  </si>
  <si>
    <t>43</t>
  </si>
  <si>
    <t>INTERCOMUNICACION</t>
  </si>
  <si>
    <t>TOTAL CAPÍTULO (43):</t>
  </si>
  <si>
    <t>ENCA20a1a</t>
  </si>
  <si>
    <t>Central de seguridad microprocesada, bidireccional, para 8 zonas, ampliable</t>
  </si>
  <si>
    <t>Central de seguridad microprocesada, control bidireccional, para 8-16 zonas programables, ampliable 48 zonas cableadas y zonas vía radio supervisadas, códigos de acceso, relés de alarma, fuente de alimentación de 1A y batería de emergencia para funcionamiento de hasta 1 hora en alarma y 72 horas en reposo. Dimensiones: 290x290x92mm. Completamente instalada. Marca/modelo: NETWORX NX8LXTR o equivalente</t>
  </si>
  <si>
    <t>CS0206</t>
  </si>
  <si>
    <t>Interfaz para programación local de la central de seguridad</t>
  </si>
  <si>
    <t>Interfaz de conexión directa para programación local mediante ordenador de la central de seguridad. Junto con programas de control bidireccional DL900. Conexión a PC por puerto RS232. Dimensiones: 96x42x22mm Completamente montado e instalado. Marca/modelo: NETWORX NX586E o equivalente</t>
  </si>
  <si>
    <t>ENCC10bba1</t>
  </si>
  <si>
    <t>Teclado consola alfanumérica, con 2 líneas de 16 caracteres.</t>
  </si>
  <si>
    <t>Teclado consola alfanumérica, con display LCD de visión gran-angular, con 2 líneas de 16 caracteres, programable para cada punto de protección. Incorpora zumbador y leds de estado. Dimensiones: 158x135x30mm. Completamente instalado. Marca/modelo: NETWORX NX1348E o equivalente</t>
  </si>
  <si>
    <t>ENAA11aaba1</t>
  </si>
  <si>
    <t>Detector de apertura alta seguridad, por contacto magnético, para montaje de superficie ,</t>
  </si>
  <si>
    <t>Detector de apertura de alta seguridad, por contacto magnético, para montaje de superficie , en marco puertas , compuesto por interruptor magnético e imán alojados en cajas metálicas con protección contra sabotaje y contra sabotaje magnético externo, placa de soporte y separador. Completamente instalado. Marca/modelo: CASMAR GS194 o equivalente</t>
  </si>
  <si>
    <t>EMCC30bbaa</t>
  </si>
  <si>
    <t>Sirena electrónica de alarma para exteriores, auto proteguida, protección anti-apertura y anti-arranque, con óptico destellante de filamento de color azul., grado de protección IP44, potencia acústica de 85 dB., incluyendo embellecedor y caja de protecció</t>
  </si>
  <si>
    <t>Sirena electrónica de alarma para exteriores, auto proteguida, protección anti-apertura y anti-arranque, con óptico destellante de filamento de color azul., grado de protección IP44, potencia acústica de 85 dB., incluyendo embellecedor y caja de protección. Completamente instalada. Marca/modelo: SAEL 2000 GR o equivalente</t>
  </si>
  <si>
    <t>ERGA10ga</t>
  </si>
  <si>
    <t>Cableado y conexionado de seguridad contraintrusión , desde las uds. de control de línea, en bandeja o bajo tubo metálico.</t>
  </si>
  <si>
    <t>Cableado y conexionado de seguridad contraintrusión , desde las unidades de control de línea, montado en bandeja o bajo tubo metálico en ejecución vista y empotrada en bajadas; con parte proporcional de cajas y accesorios necesarios. Completamente instalado.</t>
  </si>
  <si>
    <t>44</t>
  </si>
  <si>
    <t>SEGURIDAD CONTRA INTRUSION</t>
  </si>
  <si>
    <t>TOTAL CAPÍTULO (44):</t>
  </si>
  <si>
    <t>E1CA21aa</t>
  </si>
  <si>
    <t>Arqueta de registro para comunicaciones de dimensiones medias 400x400x600 mm (variables) construida en hormigón</t>
  </si>
  <si>
    <t>Arqueta de registro para comunicaciones de dimensiones medias 400x400x600 mm (variables) construida en hormigón prefabricado, tapa superior con marco angular y tapa de fundición normalizada. Incluido trabajos auxiliares, mano de obra y material necesario. Completamente acabada.</t>
  </si>
  <si>
    <t>E1BA22a</t>
  </si>
  <si>
    <t>Excavación de zanjas para red de comunicaciones en canalización</t>
  </si>
  <si>
    <t>Excavación de zanjas para red de comunicaciones en canalización hormigonada en aceras y/o cruces sin reposición, por medios mecánicos, incluyendo colocación de tubería, relleno sobre el hormigón con zahorras, tierras cribadas y material extraído, compactado, traslado de tierras sobrantes a vertedero autorizado, sin limitación de distancia, trabajos auxiliares, mano de obra y material necesario. Según plano detalles zanjas.</t>
  </si>
  <si>
    <t>ERAC20b</t>
  </si>
  <si>
    <t>Tubo de PVC rígido abocardado para distribución subterránea, DN</t>
  </si>
  <si>
    <t>Tubo de PVC rígido abocardado para distribución subterránea, según UNE-EN 50.086-2-4, grado de protección 7, diámetro nominal 63 mm con parte proporcional de accesorios. Completamente instalado.</t>
  </si>
  <si>
    <t>ERAD11c1</t>
  </si>
  <si>
    <t>Tubo de PVC flexible doble capa, DN 63 mm, empotrado/superfície</t>
  </si>
  <si>
    <t>Tubo de PVC flexible doble capa, según UNE-EN 50.086, grado de protección 7, diámetro nominal 63 mm en instalación empotrada y/o de superficie con parte proporcional de fijaciones. Completamente instalado.</t>
  </si>
  <si>
    <t>45</t>
  </si>
  <si>
    <t>INFRAESTRUCTURA</t>
  </si>
  <si>
    <t>TOTAL CAPÍTULO (45):</t>
  </si>
  <si>
    <t>E1KA10aa</t>
  </si>
  <si>
    <t>Conjunto de ayudas de obra civil para dejar la instalación de comunicaciones y seguridad completamente terminada</t>
  </si>
  <si>
    <t>Conjunto de ayudas de obra civil para dejar la instalación de comunicaciones y seguridad completamente terminada, incluyendo:_x000D_
Apertura y tapado de rozas._x000D_
Apertura de agujeros en paramentos tanto en horizontales como verticales._x000D_
Colocación de pasamuros._x000D_
Fijación de soportes._x000D_
Construcción de bancadas y hornacinas._x000D_
Colocación y recibido de cajas para elementos empotrados._x000D_
Apertura de agujeros en falsos techos de todo tipo y materiales._x000D_
Descarga y elevación de materiales (si no precisan transportes especiales)._x000D_
Sellado de agujeros y huecos de paso de instalaciones._x000D_
Soporte de placas solares y fotovoltaicas._x000D_
Tapas para registro en montantes y falsos techos de todo tipo y material para instalaciones._x000D_
Tapas de arquetas en todo tipo de suelos._x000D_
En general, todo aquello necesario (material y mano de obra) para el montaje de la instalación i coordinación con obra civil y arquitectura, de acuerdo con las instrucciones de la dirección facultativa de obra.</t>
  </si>
  <si>
    <t>E1KA20aa</t>
  </si>
  <si>
    <t>Relleno y sellado de huecos abiertos para paso de inst. de comunicaciones y seguridad entre sectores incendios</t>
  </si>
  <si>
    <t>Relleno y sellado de todos los huecos abiertos para paso de instalaciones de comunicaciones y seguridad entre sectores de incendios, a base de productos adecuados para conseguir el grado de resistencia al fuego exigido al elemento compartimentador; según las instalaciones se usarán los siguientes productos:_x000D_
_x000D_
Bandejas y cables: pasamuros con estanqueidad al fuego (EI 240) homologado según norma UNE-EN 1366-3, formados por módulos compuestos por tubos de acero galvanizado que disponen de material intumescente en su interior y fijados medianter placas sellantes de acero con material ignífugo._x000D_
_x000D_
Tuberías y conductos: mortero para sellado ignífugo de alta densidad, resinas termoplásticas y/o masillas a base de siliconas intumescentes._x000D_
_x000D_
Tuberías combustibles de saneamiento a partir de 80 mm de diámetro: collarines de material intumescente según norma UNE-EN 1366-3 con la resistencia al fuego requerida en cada sector._x000D_
_x000D_
Para huecos de grandes dimensiones se emplearán como relleno bolsas de fibras minerales de alta estabilidad térmica con materiales intumescentes para el sellado de penetraciones._x000D_
_x000D_
Incluyendo todo aquello necesario para el montaje e instalación, completamente realizado según Especificaciones Técnicas del fabricante del producto y aplicado en cada caso según coordinación de la Dirección Facultativa.</t>
  </si>
  <si>
    <t>E2AA01aa</t>
  </si>
  <si>
    <t>Preparación de toda la documentación de obra de la instalación de comunicaciones y seguridad</t>
  </si>
  <si>
    <t>Preparación de toda la documentación de obra de la instalación de comunicaciones y seguridad según pliego de condiciones generales e instrucciones de la D.F., comprendiendo:_x000D_
- Planos de detalle y de montaje en soporte informático (AUTOCAD) según indicaciones de la D.F._x000D_
- Planos final de obra de la instalación realmente ejecutada (3 copias aprobadas por la D.F.)._x000D_
- Memorias, bases de cálculo y cálculos, especificaciones técnicas, estado de mediciones finales y presupuesto final actualizados según lo realmente ejecutado (3 copias aprobadas por la D.F.)._x000D_
- Documentación final de obra: pruebas realizadas, instrucciones de operación y mantenimiento, relación de suministradores, etc. (3 copias aprobadas por la D.F.)_x000D_
Esta partida deberá respetarse con el importe indicado, no pudiendo estar repartida en el conjunto de las partidas del ppto. ni verse disminuïda  por la baja que en su caso pueda afectar al presupuesto.</t>
  </si>
  <si>
    <t>E2AA02aa</t>
  </si>
  <si>
    <t>Legalización de todas las instalaciones de comunicaciones y seguridad que se vean afectadas en este capítulo de los presupuestos</t>
  </si>
  <si>
    <t>Legalización de todas las instalaciones de comunicaciones y seguridad que se vean afectadas en este capítulo de los presupuestos, incluyendo la preparación y visados de proyectos en el Colegio Profesional correspondiente y la presentación y seguimiento hasta buen fin de los expedientes ante los Servicios Territoriales de Industria y Entidades Colaboradoras, incluso el abono de las tasas correspondientes. Se incluyen todos los trámites administrativos que haya que realizar con cualquier organismo oficial para llevar a buen término las instalaciones de este capítulo, así como el contrato de mantenimiento preceptivo y obligatorio que marque el Servicio de Industria ante la presentación del expediente.</t>
  </si>
  <si>
    <t>46</t>
  </si>
  <si>
    <t>TOTAL CAPÍTULO (46):</t>
  </si>
  <si>
    <t>11.</t>
  </si>
  <si>
    <t>COMUNICACIONES Y SEGURIDAD</t>
  </si>
  <si>
    <t>TOTAL CAPÍTULO (11.):</t>
  </si>
  <si>
    <t>E25TA360</t>
  </si>
  <si>
    <t>ASCENSOR ELECT.MRL 4 PAR. 6 PERS.</t>
  </si>
  <si>
    <t>Instalación completa de ascenso eléctrico sin cuarto de máquinas, velocidad 1,5m/seg.  de la Casa Orona, Con control de frecuencia variable, 4 paradas, 450 kg. de carga nominal para un máximo de 6 personas, cabina con paredes en laminado decorativo, ajustada a hueco exietente con medio espejo en color natural, placa de botonera en acero inoxidable.  Piso vinilo color, puertas automáticas telescópicas en cabina de acero inoxidable y automáticas en pisos pintadas.  Maniobra universal simple, instalado con pruebas y ajustes según R.D. 1314/97. Incluso retirada de ascensor actual y sus puertas, así como todo loos ajustes necesarios para poder adaptar nueva instalación a edifcio actual. Estructuras de izado incluidas.</t>
  </si>
  <si>
    <t>12.</t>
  </si>
  <si>
    <t>ASCENSOR</t>
  </si>
  <si>
    <t>TOTAL CAPÍTULO (12.):</t>
  </si>
  <si>
    <t>RVPB00</t>
  </si>
  <si>
    <t>BARNIZ SINTETICO SOBRE MADERA</t>
  </si>
  <si>
    <t>ACUCHILLADO DE TARIMAS EXISTENTES CON APLICACIÓN DE  DOS MANOS DE BARNIZ SINTETICO DE POLIURETANO MATE, FORMADO POR LIMPIEZA Y ACUCHILLADO Y LIJADO FINO Y DOS MANOS DE BARNIZ; SEGUN NTE/RPP-43. SUPERFICIE TOTAL INCLUIDA LA P.P. DE RODAPIES</t>
  </si>
  <si>
    <t>RVPW00</t>
  </si>
  <si>
    <t>DECAPADO DE PINTURA S/MAD</t>
  </si>
  <si>
    <t>DECAPADO DE PINTURA SOBRE ELEMENTOS DE MADERA EN FORMACIÓN DE CARPINTERIAS EXTERIORES, MEDIANTE APLICACION A BROCHA DE PASTA TIXOTROPICA DECAPANTE QUITAPINTURAS Y RASCADO DE LA SUPERFICIE HASTA SU TOTAL ELIMINACION INCLUSO REPARACIÓN DE ELEMNETOS DE MADERA DE CARPINTERIAS EXISTENTES. MEDIDA LA SUPERFICIE DE CARPINTERIA TOTAL, DE JAMBA A JAMBA A DOS CARAS.</t>
  </si>
  <si>
    <t>RVPB05</t>
  </si>
  <si>
    <t>TRATAM. S/MADERA A PORO ABIERTO</t>
  </si>
  <si>
    <t>TRATAMIENTO PROTECTOR DECORATIVO DE MADERA A PORO ABIERTO, MEDIANTE APLICACION DE BARNIZ ANTIXILOFAGOS, FUNGICIDA E HIDROFUGANTE PARA ACABADO MATE, DE MAXIMA RESISTENCIA A LOS AGENTES ATMOSFERICOS PARA APLICACION EXTERIOR O INTERIOR, EJECUTADO SEGUN NTE/RPP-43. MEDIDA LA SUPERFICIE EJECUTADA.</t>
  </si>
  <si>
    <t>RVPE20</t>
  </si>
  <si>
    <t>PINTURA ESMALTE SINTET. CARPINT.</t>
  </si>
  <si>
    <t>PINTURA AL ESMALTE SINTETICO SOBRE CARPINTERIA DE MADERA, FORMADA POR LIMPIEZA DEL SOPORTE, SELLADO DE NUDOS, IMPRIMACION PARA MADERA, PLASTECIDO, LIJADO, MANO DE FONDO Y MANO DE ACABADO; SEGUN NTE/RPP-34. MEDIDAS DOS CARAS, DE FUERA A FUERA DE LA JAMBA.</t>
  </si>
  <si>
    <t>RVPL00</t>
  </si>
  <si>
    <t>PINTURA AL SILICATO</t>
  </si>
  <si>
    <t>PINTURA AL SILICATO LISA SOBRE PARAMENTOS HORIZONTALES Y VERTICALES DE YESO O CEMENTO, TANTO DE EXTERIOR COMO INTERIOR, FORMADA POR LIJADO Y LIMPIEZA DEL SOPORTE, MANO DE FONDO, PLASTECIDO, NUEVA MANO DE FONDO Y DOS MANOS DE ACABADO; SEGUN NTE/RPP-24. MEDIDA LA SUPERFICIE EJECUTADA.</t>
  </si>
  <si>
    <t>RVPW50</t>
  </si>
  <si>
    <t>PINTURA MARTELE SOBRE HIERRO</t>
  </si>
  <si>
    <t>PINTURA MARTELE SOBRE HIERRO O ACERO FORMADA POR RASCADO DE OXIDOS, LIJADO, IMPRIMACION ANTICORROSIVA APLICADA A BROCHA O PISTOLA Y UNA MANO DE ACABADO CON PINTURA MARTELE SEGUN NTE/RPP-37. MEDIDA LA SUPERFICIE EJECUTADA.</t>
  </si>
  <si>
    <t>E06W030</t>
  </si>
  <si>
    <t>LIMPIEZA CHORRO DE AGUA A PRESIÓN</t>
  </si>
  <si>
    <t>Tratamiento de limpieza de fachadas, escaleras, balaustradas y elementos ornamentales de piedra natural o artificial, mediante el chorreo de agua a presión, previo cepillado, hasta eliminación total de restos de suciedad, musgos y liquenes inlcuso empreo de limpiadores suaves y con ph adecuado en caso de ser necesario y posterior aplicación de Impregnante hidrófugo con autoprotección Sikaguard-711 ES, o similar en dos capas de 250g/m2 apliacado segú nmanual del fabricante. Medida la superficie real ejecutada deduciendo sin deducir huecos, ya que los mismos tienes que portegerse y estan incluidas sus mochetas.</t>
  </si>
  <si>
    <t>EACAIC003</t>
  </si>
  <si>
    <t>Topakustik</t>
  </si>
  <si>
    <t>Suministro y colocación de pared en paneles laminados rasurados con perforaciones fonoabsorbentes, modelo TOPAKUSTIK de PATT o similar. Perfilaría metálica interior colocada cada 60cm. Para sujeción paneles Lamas de MDF, ignífugo Clase 1, con tejido fono absorbente de 0,25mm. Negro y 65gr/m2. en la parte posterior. Tipología 28/4 con perforación 7,50%. Colocado según detalles de planos, acabado a definir por la Dirección de obra. Incluido la nivelación con calces de la pared si fuera necesario.</t>
  </si>
  <si>
    <t>E08TAK050</t>
  </si>
  <si>
    <t>TECHO ACÚSTICO ABSORBENTE P.YESO</t>
  </si>
  <si>
    <t>Falso techo acústico absorbente, formado por paneles de espuma de poliuretano, ignigugo en estructura piramidal y de color gris-blanco., atornilladas sobre estructura metálica de acero galvanizado de maestras 60/27/0,6 mm., con una separación máxima entre ejes de 320 mm., suspendidas del forjado o techo soporte mediante anclajes knauf, i/p.p. de elementos de remate, accesorios de fijación y montaje y desmontaje de andamios, terminado y listo para pintar, s/NTE-RTC, medido deduciendo huecos superiores a 2 m2.</t>
  </si>
  <si>
    <t>E08TAM150</t>
  </si>
  <si>
    <t>Panel Heracustik</t>
  </si>
  <si>
    <t>Trasdosado acustico con placas de madera Heracustic con resistencia a la humedad baja y aislamiento acústico alto, de dimensiones 600x600x19 mm. color natural, instalado con perfilería semivista, comprendiendo perfiles primarios y secundarios fijados al forjado, i/p.p. de elementos de remate, fajas de doble placa de cartón yeso según despieces de planos de techos de proyecto incluso formación de foso de 40x40 cm perimetral en cada dependencia, accesorios de fijación y andamiaje, instalado s/NTE-RTP, medido deduciendo huecos superiores a 2 m2.</t>
  </si>
  <si>
    <t>E27EPA010</t>
  </si>
  <si>
    <t>PINT.PLÁS.LISA MATE ECONÓMICA BLA/COLOR</t>
  </si>
  <si>
    <t>Pintura plástica lisa mate económica en blanco o pigmentada, sobre paramentos verticales y horizontales, dos manos, incluso mano de fondo, imprimación.</t>
  </si>
  <si>
    <t>E07NR021</t>
  </si>
  <si>
    <t>TRASDOSADOS BAÑOS-COCINA</t>
  </si>
  <si>
    <t xml:space="preserve">Ejecución de trasdosados de aseos y cocina trespa o similar, o similar con fijación oculta, sistema trespa compuesta por:  placas trespa de 8 mm. de espesor, color a seleccionar,  producida a base de  resinas termoendurecibles, homogéneamente reforzada con fibras de madera. estabilidad del color 4-5 tras ensayo xenon test 3000h. según norma une 438-6. Sistema de fijación por adherencia a placa de pladur y esta anclada al paramento por medio de perfiles de 40 con lana de roca._x000D_
_x000D_
</t>
  </si>
  <si>
    <t>13.</t>
  </si>
  <si>
    <t>PINTURAS Y ACABADOS</t>
  </si>
  <si>
    <t>TOTAL CAPÍTULO (13.):</t>
  </si>
  <si>
    <t>NUEVOS ACCESOS</t>
  </si>
  <si>
    <t>Ejecución de nuecos accesos a planta sotano por el</t>
  </si>
  <si>
    <t>Ejecución de nuevos accesos a planta sotano por el exterior del edifcio, ejecutado y acabado similar a soleras de pasillos de parque. Excavación hasta obtención de caja valida, compactación de terreno, colocacíon de geotextil de 200gr/m2 y solera de hormigón en masa de 20 cm de espesor, rematada en su parte superior con caminos exitentes y en su parte inferior como regilla k.100 tipo Ulma o similar clocada anterioremnte.</t>
  </si>
  <si>
    <t>E10ATS060</t>
  </si>
  <si>
    <t>AISL.T.FORJADO FLOORMATE-500-A-30</t>
  </si>
  <si>
    <t>Aislamiento térmico en forjados de uso industrial mediante placas rígidas de poliestireno extruído tipo Floormate-500 de 30 mm. de espesor y p.p. de corte y colocación.</t>
  </si>
  <si>
    <t>E02G020</t>
  </si>
  <si>
    <t>GEOTEXTIL DANOFELT PY-200</t>
  </si>
  <si>
    <t>Suministro y colocación de geotextil Danofelt PY-200 de poliéster punzonado, con un peso de 200 gr/m2 y &lt;38 mm. de apertura en ensayo de perforación dinámica, extendido sobre el terreno con solapes de 10 cm., para posterior relleno con tierras.</t>
  </si>
  <si>
    <t>E10IAP106</t>
  </si>
  <si>
    <t>IMP.COMPOSAN BICAPA PA-2 (4'8 kg/m2,FV)</t>
  </si>
  <si>
    <t>Membrana impermeabilizante bicapa adherida, constituida por: imprimación asfáltica Compoprimer a razón de 0,3 kg/m2; capa de oxiasfalto en caliente a razón de 1,5 kg/m2, lámina de betún elastómero Compolam BM VA-24 (tipo LBM-24-FV) de 2,4 kg/m² de peso, armada con fieltro de fibra de vidrio de 60 g/m2, terminación enarenada en ambas caras; capa de oxiasfalto en caliente a razón de 1,5 kg/m2; lámina de betún elastómero Compolam BM VA-24 (tipo LBM-24-FV) con las mismas características, peso y armadura que la primera; y capa de oxiasfalto en caliente a razón de 1,5 kg/m2.  Lista para proteger con protección pesada.</t>
  </si>
  <si>
    <t>E06CC040</t>
  </si>
  <si>
    <t>CHAPADO P.CALIZA CAMPASPERO 4 cm.</t>
  </si>
  <si>
    <t>Chapado de piedra caliza campaspero de 80x30x4 cm., en textura natural, recibida con mortero de cemento CEM II/B-P 32,5 N y arena de río M-10, fijado con anclaje oculto, i/cajas en muro, rejuntado con lechada de cemento blanco BL 22,5 X y limpieza, s/NTE-RPC-8, medido deduciendo huecos.</t>
  </si>
  <si>
    <t>E03ENH021</t>
  </si>
  <si>
    <t>CAN.H.POLIM.L=1m D=150x180 C/R.TRASN.FD</t>
  </si>
  <si>
    <t>Canaleta de drenaje superficial para zonas de terraza actual y accesos nuevos a sotano, formada por piezas prefabricadas de hormigón polímero modelo ULMA k.100 o similar, sin pendiente incorporada y con rejilla de fundición dúctil de medidas superficiales según sistema de Ulma, colocadas sobre cama de arena de río compactada o directamente con cemento cola, incluso con p.p. de piezas especiales y pequeño material, montado, nivelado y con p.p. de medios auxiliares, s/ CTE-HS-5. Incluso conexión con red de saneamiento actual y dotación de gargolas por medio de perforaciones de 25 mm de diametro y colocación de tubos de cobre cada 5 m. Totalmente recibidos y rejunteados</t>
  </si>
  <si>
    <t>14.</t>
  </si>
  <si>
    <t>URBANIZACIÓN</t>
  </si>
  <si>
    <t>TOTAL CAPÍTULO (14.):</t>
  </si>
  <si>
    <t>SS001</t>
  </si>
  <si>
    <t>SEGURIDAD Y SALUD</t>
  </si>
  <si>
    <t>PRESUPUESTO COMPLETO SEGÚN ESTUDIO DE SEGURIDAD Y SALUD ANEXO AL PRESENTE PROYECTO.</t>
  </si>
  <si>
    <t>15.</t>
  </si>
  <si>
    <t>TOTAL CAPÍTULO (15.):</t>
  </si>
  <si>
    <t>CC001</t>
  </si>
  <si>
    <t>CONTROL DE CALIDAD</t>
  </si>
  <si>
    <t>PRESUPUESTO COMPLETO SEGÚN PROGRAMA DE CONTROL DE CALIDAD ANEXO AL PRESENTE PROYECTO.</t>
  </si>
  <si>
    <t>16.</t>
  </si>
  <si>
    <t>TOTAL CAPÍTULO (16.):</t>
  </si>
  <si>
    <t>17.</t>
  </si>
  <si>
    <t>GESTIÓN DE RESIDUOS</t>
  </si>
  <si>
    <t>TOTAL CAPÍTULO (17.):</t>
  </si>
  <si>
    <t>TOTAL OBRA (Euros):</t>
  </si>
</sst>
</file>

<file path=xl/styles.xml><?xml version="1.0" encoding="utf-8"?>
<styleSheet xmlns="http://schemas.openxmlformats.org/spreadsheetml/2006/main">
  <numFmts count="2">
    <numFmt numFmtId="164" formatCode="##,##0.000"/>
    <numFmt numFmtId="165" formatCode="##,##0.00"/>
  </numFmts>
  <fonts count="6">
    <font>
      <sz val="11"/>
      <color theme="1"/>
      <name val="Calibri"/>
      <family val="2"/>
      <scheme val="minor"/>
    </font>
    <font>
      <b/>
      <sz val="11"/>
      <color theme="1"/>
      <name val="Calibri"/>
      <family val="2"/>
      <scheme val="minor"/>
    </font>
    <font>
      <b/>
      <sz val="18"/>
      <color theme="1"/>
      <name val="Calibri"/>
      <family val="2"/>
      <scheme val="minor"/>
    </font>
    <font>
      <i/>
      <sz val="14"/>
      <color theme="1"/>
      <name val="Calibri"/>
      <family val="2"/>
      <scheme val="minor"/>
    </font>
    <font>
      <sz val="11"/>
      <color indexed="8"/>
      <name val="Calibri"/>
      <family val="2"/>
      <scheme val="minor"/>
    </font>
    <font>
      <b/>
      <i/>
      <sz val="11"/>
      <color indexed="9"/>
      <name val="Calibri"/>
      <family val="2"/>
      <scheme val="minor"/>
    </font>
  </fonts>
  <fills count="4">
    <fill>
      <patternFill patternType="none"/>
    </fill>
    <fill>
      <patternFill patternType="gray125"/>
    </fill>
    <fill>
      <patternFill patternType="darkGray">
        <fgColor indexed="9"/>
        <bgColor indexed="13"/>
      </patternFill>
    </fill>
    <fill>
      <patternFill patternType="solid">
        <fgColor indexed="16"/>
        <bgColor indexed="24"/>
      </patternFill>
    </fill>
  </fills>
  <borders count="2">
    <border>
      <left/>
      <right/>
      <top/>
      <bottom/>
      <diagonal/>
    </border>
    <border>
      <left/>
      <right/>
      <top/>
      <bottom style="medium">
        <color indexed="64"/>
      </bottom>
      <diagonal/>
    </border>
  </borders>
  <cellStyleXfs count="1">
    <xf numFmtId="0" fontId="0" fillId="0" borderId="0"/>
  </cellStyleXfs>
  <cellXfs count="20">
    <xf numFmtId="0" fontId="0" fillId="0" borderId="0" xfId="0"/>
    <xf numFmtId="0" fontId="1" fillId="0" borderId="0" xfId="0" quotePrefix="1" applyFont="1"/>
    <xf numFmtId="0" fontId="2" fillId="0" borderId="0" xfId="0" quotePrefix="1" applyFont="1"/>
    <xf numFmtId="0" fontId="1" fillId="0" borderId="0" xfId="0" applyFont="1"/>
    <xf numFmtId="0" fontId="3" fillId="0" borderId="0" xfId="0" applyFont="1"/>
    <xf numFmtId="0" fontId="3" fillId="0" borderId="0" xfId="0" applyFont="1" applyAlignment="1">
      <alignment wrapText="1"/>
    </xf>
    <xf numFmtId="0" fontId="0" fillId="0" borderId="0" xfId="0" quotePrefix="1" applyAlignment="1">
      <alignment horizontal="left" vertical="top" indent="1"/>
    </xf>
    <xf numFmtId="0" fontId="0" fillId="0" borderId="0" xfId="0" quotePrefix="1" applyAlignment="1">
      <alignment vertical="top"/>
    </xf>
    <xf numFmtId="0" fontId="0" fillId="0" borderId="0" xfId="0" quotePrefix="1" applyAlignment="1">
      <alignment wrapText="1"/>
    </xf>
    <xf numFmtId="164" fontId="0" fillId="0" borderId="0" xfId="0" applyNumberFormat="1"/>
    <xf numFmtId="165" fontId="0" fillId="0" borderId="0" xfId="0" applyNumberFormat="1"/>
    <xf numFmtId="0" fontId="1" fillId="0" borderId="0" xfId="0" quotePrefix="1" applyFont="1" applyAlignment="1"/>
    <xf numFmtId="165" fontId="1" fillId="0" borderId="0" xfId="0" applyNumberFormat="1" applyFont="1"/>
    <xf numFmtId="0" fontId="0" fillId="0" borderId="0" xfId="0" quotePrefix="1" applyAlignment="1">
      <alignment horizontal="left" vertical="top" indent="2"/>
    </xf>
    <xf numFmtId="0" fontId="1" fillId="0" borderId="0" xfId="0" quotePrefix="1" applyFont="1" applyAlignment="1">
      <alignment horizontal="left" indent="1"/>
    </xf>
    <xf numFmtId="0" fontId="0" fillId="0" borderId="0" xfId="0" quotePrefix="1" applyAlignment="1">
      <alignment horizontal="left" vertical="top" indent="3"/>
    </xf>
    <xf numFmtId="0" fontId="1" fillId="0" borderId="0" xfId="0" quotePrefix="1" applyFont="1" applyAlignment="1">
      <alignment horizontal="left" indent="2"/>
    </xf>
    <xf numFmtId="0" fontId="4" fillId="2" borderId="0" xfId="0" applyFont="1" applyFill="1" applyBorder="1" applyAlignment="1"/>
    <xf numFmtId="165" fontId="4" fillId="2" borderId="0" xfId="0" applyNumberFormat="1" applyFont="1" applyFill="1" applyBorder="1" applyAlignment="1"/>
    <xf numFmtId="0" fontId="5" fillId="3" borderId="1" xfId="0" applyFont="1" applyFill="1" applyBorder="1" applyAlignment="1">
      <alignment horizontal="centerContinuous"/>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948"/>
  <sheetViews>
    <sheetView tabSelected="1" workbookViewId="0">
      <selection activeCell="G948" sqref="G948"/>
    </sheetView>
  </sheetViews>
  <sheetFormatPr baseColWidth="10" defaultRowHeight="15"/>
  <cols>
    <col min="1" max="1" width="15.7109375" customWidth="1"/>
    <col min="2" max="2" width="10.7109375" customWidth="1"/>
    <col min="3" max="3" width="50.7109375" customWidth="1"/>
    <col min="4" max="5" width="15.7109375" customWidth="1"/>
    <col min="6" max="6" width="25.7109375" customWidth="1"/>
    <col min="7" max="7" width="20.7109375" customWidth="1"/>
  </cols>
  <sheetData>
    <row r="1" spans="1:7" ht="23.25">
      <c r="A1" s="2" t="s">
        <v>0</v>
      </c>
    </row>
    <row r="2" spans="1:7">
      <c r="A2" s="3" t="s">
        <v>1</v>
      </c>
    </row>
    <row r="3" spans="1:7" ht="18.75">
      <c r="A3" s="4" t="s">
        <v>2</v>
      </c>
      <c r="B3" s="4" t="s">
        <v>3</v>
      </c>
      <c r="C3" s="4" t="s">
        <v>4</v>
      </c>
      <c r="D3" s="4" t="s">
        <v>5</v>
      </c>
      <c r="E3" s="5" t="s">
        <v>6</v>
      </c>
      <c r="F3" s="4" t="s">
        <v>7</v>
      </c>
      <c r="G3" s="5" t="s">
        <v>8</v>
      </c>
    </row>
    <row r="4" spans="1:7">
      <c r="A4" s="11" t="s">
        <v>74</v>
      </c>
      <c r="C4" s="1" t="s">
        <v>75</v>
      </c>
      <c r="D4" s="9">
        <v>1</v>
      </c>
    </row>
    <row r="5" spans="1:7">
      <c r="A5" s="6" t="s">
        <v>9</v>
      </c>
      <c r="B5" s="7" t="s">
        <v>10</v>
      </c>
      <c r="C5" s="8" t="s">
        <v>11</v>
      </c>
      <c r="D5" s="9">
        <v>1</v>
      </c>
      <c r="E5" s="9">
        <v>177.7</v>
      </c>
      <c r="F5" s="10">
        <v>17.670000000000002</v>
      </c>
      <c r="G5" s="10">
        <f>ROUND(D5*E5*F5,2)</f>
        <v>3139.96</v>
      </c>
    </row>
    <row r="6" spans="1:7" ht="165">
      <c r="C6" s="8" t="s">
        <v>12</v>
      </c>
    </row>
    <row r="7" spans="1:7">
      <c r="A7" s="6" t="s">
        <v>13</v>
      </c>
      <c r="B7" s="7" t="s">
        <v>10</v>
      </c>
      <c r="C7" s="8" t="s">
        <v>14</v>
      </c>
      <c r="D7" s="9">
        <v>1</v>
      </c>
      <c r="E7" s="9">
        <v>456.75</v>
      </c>
      <c r="F7" s="10">
        <v>7.13</v>
      </c>
      <c r="G7" s="10">
        <f>ROUND(D7*E7*F7,2)</f>
        <v>3256.63</v>
      </c>
    </row>
    <row r="8" spans="1:7" ht="135">
      <c r="C8" s="8" t="s">
        <v>15</v>
      </c>
    </row>
    <row r="9" spans="1:7">
      <c r="A9" s="6" t="s">
        <v>16</v>
      </c>
      <c r="B9" s="7" t="s">
        <v>10</v>
      </c>
      <c r="C9" s="8" t="s">
        <v>17</v>
      </c>
      <c r="D9" s="9">
        <v>1</v>
      </c>
      <c r="E9" s="9">
        <v>50</v>
      </c>
      <c r="F9" s="10">
        <v>6.34</v>
      </c>
      <c r="G9" s="10">
        <f>ROUND(D9*E9*F9,2)</f>
        <v>317</v>
      </c>
    </row>
    <row r="10" spans="1:7" ht="105">
      <c r="C10" s="8" t="s">
        <v>18</v>
      </c>
    </row>
    <row r="11" spans="1:7">
      <c r="A11" s="6" t="s">
        <v>19</v>
      </c>
      <c r="B11" s="7" t="s">
        <v>20</v>
      </c>
      <c r="C11" s="8" t="s">
        <v>21</v>
      </c>
      <c r="D11" s="9">
        <v>1</v>
      </c>
      <c r="E11" s="9">
        <v>100</v>
      </c>
      <c r="F11" s="10">
        <v>0.99</v>
      </c>
      <c r="G11" s="10">
        <f>ROUND(D11*E11*F11,2)</f>
        <v>99</v>
      </c>
    </row>
    <row r="12" spans="1:7" ht="90">
      <c r="C12" s="8" t="s">
        <v>22</v>
      </c>
    </row>
    <row r="13" spans="1:7">
      <c r="A13" s="6" t="s">
        <v>23</v>
      </c>
      <c r="B13" s="7" t="s">
        <v>20</v>
      </c>
      <c r="C13" s="8" t="s">
        <v>24</v>
      </c>
      <c r="D13" s="9">
        <v>1</v>
      </c>
      <c r="E13" s="9">
        <v>5</v>
      </c>
      <c r="F13" s="10">
        <v>5.91</v>
      </c>
      <c r="G13" s="10">
        <f>ROUND(D13*E13*F13,2)</f>
        <v>29.55</v>
      </c>
    </row>
    <row r="14" spans="1:7" ht="60">
      <c r="C14" s="8" t="s">
        <v>25</v>
      </c>
    </row>
    <row r="15" spans="1:7">
      <c r="A15" s="6" t="s">
        <v>26</v>
      </c>
      <c r="B15" s="7" t="s">
        <v>20</v>
      </c>
      <c r="C15" s="8" t="s">
        <v>27</v>
      </c>
      <c r="D15" s="9">
        <v>1</v>
      </c>
      <c r="E15" s="9">
        <v>5</v>
      </c>
      <c r="F15" s="10">
        <v>6.7</v>
      </c>
      <c r="G15" s="10">
        <f>ROUND(D15*E15*F15,2)</f>
        <v>33.5</v>
      </c>
    </row>
    <row r="16" spans="1:7" ht="75">
      <c r="C16" s="8" t="s">
        <v>28</v>
      </c>
    </row>
    <row r="17" spans="1:7">
      <c r="A17" s="6" t="s">
        <v>29</v>
      </c>
      <c r="B17" s="7" t="s">
        <v>20</v>
      </c>
      <c r="C17" s="8" t="s">
        <v>30</v>
      </c>
      <c r="D17" s="9">
        <v>1</v>
      </c>
      <c r="E17" s="9">
        <v>5</v>
      </c>
      <c r="F17" s="10">
        <v>12.25</v>
      </c>
      <c r="G17" s="10">
        <f>ROUND(D17*E17*F17,2)</f>
        <v>61.25</v>
      </c>
    </row>
    <row r="18" spans="1:7" ht="75">
      <c r="C18" s="8" t="s">
        <v>31</v>
      </c>
    </row>
    <row r="19" spans="1:7">
      <c r="A19" s="6" t="s">
        <v>32</v>
      </c>
      <c r="B19" s="7" t="s">
        <v>20</v>
      </c>
      <c r="C19" s="8" t="s">
        <v>33</v>
      </c>
      <c r="D19" s="9">
        <v>1</v>
      </c>
      <c r="E19" s="9">
        <v>4</v>
      </c>
      <c r="F19" s="10">
        <v>5.91</v>
      </c>
      <c r="G19" s="10">
        <f>ROUND(D19*E19*F19,2)</f>
        <v>23.64</v>
      </c>
    </row>
    <row r="20" spans="1:7" ht="60">
      <c r="C20" s="8" t="s">
        <v>34</v>
      </c>
    </row>
    <row r="21" spans="1:7">
      <c r="A21" s="6" t="s">
        <v>35</v>
      </c>
      <c r="B21" s="7" t="s">
        <v>36</v>
      </c>
      <c r="C21" s="8" t="s">
        <v>37</v>
      </c>
      <c r="D21" s="9">
        <v>1</v>
      </c>
      <c r="E21" s="9">
        <v>16.466000000000001</v>
      </c>
      <c r="F21" s="10">
        <v>84.19</v>
      </c>
      <c r="G21" s="10">
        <f>ROUND(D21*E21*F21,2)</f>
        <v>1386.27</v>
      </c>
    </row>
    <row r="22" spans="1:7" ht="120">
      <c r="C22" s="8" t="s">
        <v>38</v>
      </c>
    </row>
    <row r="23" spans="1:7">
      <c r="A23" s="6" t="s">
        <v>39</v>
      </c>
      <c r="B23" s="7" t="s">
        <v>10</v>
      </c>
      <c r="C23" s="8" t="s">
        <v>40</v>
      </c>
      <c r="D23" s="9">
        <v>1</v>
      </c>
      <c r="E23" s="9">
        <v>232.16</v>
      </c>
      <c r="F23" s="10">
        <v>7.13</v>
      </c>
      <c r="G23" s="10">
        <f>ROUND(D23*E23*F23,2)</f>
        <v>1655.3</v>
      </c>
    </row>
    <row r="24" spans="1:7" ht="105">
      <c r="C24" s="8" t="s">
        <v>41</v>
      </c>
    </row>
    <row r="25" spans="1:7">
      <c r="A25" s="6" t="s">
        <v>42</v>
      </c>
      <c r="B25" s="7" t="s">
        <v>10</v>
      </c>
      <c r="C25" s="8" t="s">
        <v>43</v>
      </c>
      <c r="D25" s="9">
        <v>1</v>
      </c>
      <c r="E25" s="9">
        <v>248.33</v>
      </c>
      <c r="F25" s="10">
        <v>7.13</v>
      </c>
      <c r="G25" s="10">
        <f>ROUND(D25*E25*F25,2)</f>
        <v>1770.59</v>
      </c>
    </row>
    <row r="26" spans="1:7" ht="90">
      <c r="C26" s="8" t="s">
        <v>44</v>
      </c>
    </row>
    <row r="27" spans="1:7">
      <c r="A27" s="6" t="s">
        <v>45</v>
      </c>
      <c r="B27" s="7" t="s">
        <v>10</v>
      </c>
      <c r="C27" s="8" t="s">
        <v>46</v>
      </c>
      <c r="D27" s="9">
        <v>1</v>
      </c>
      <c r="E27" s="9">
        <v>231.61</v>
      </c>
      <c r="F27" s="10">
        <v>12.38</v>
      </c>
      <c r="G27" s="10">
        <f>ROUND(D27*E27*F27,2)</f>
        <v>2867.33</v>
      </c>
    </row>
    <row r="28" spans="1:7" ht="105">
      <c r="C28" s="8" t="s">
        <v>47</v>
      </c>
    </row>
    <row r="29" spans="1:7">
      <c r="A29" s="6" t="s">
        <v>48</v>
      </c>
      <c r="B29" s="7" t="s">
        <v>10</v>
      </c>
      <c r="C29" s="8" t="s">
        <v>49</v>
      </c>
      <c r="D29" s="9">
        <v>1</v>
      </c>
      <c r="E29" s="9">
        <v>97.55</v>
      </c>
      <c r="F29" s="10">
        <v>17.28</v>
      </c>
      <c r="G29" s="10">
        <f>ROUND(D29*E29*F29,2)</f>
        <v>1685.66</v>
      </c>
    </row>
    <row r="30" spans="1:7" ht="120">
      <c r="C30" s="8" t="s">
        <v>50</v>
      </c>
    </row>
    <row r="31" spans="1:7">
      <c r="A31" s="6" t="s">
        <v>51</v>
      </c>
      <c r="B31" s="7" t="s">
        <v>52</v>
      </c>
      <c r="C31" s="8" t="s">
        <v>53</v>
      </c>
      <c r="D31" s="9">
        <v>1</v>
      </c>
      <c r="E31" s="9">
        <v>25</v>
      </c>
      <c r="F31" s="10">
        <v>1.19</v>
      </c>
      <c r="G31" s="10">
        <f>ROUND(D31*E31*F31,2)</f>
        <v>29.75</v>
      </c>
    </row>
    <row r="32" spans="1:7" ht="60">
      <c r="C32" s="8" t="s">
        <v>54</v>
      </c>
    </row>
    <row r="33" spans="1:7">
      <c r="A33" s="6" t="s">
        <v>55</v>
      </c>
      <c r="B33" s="7" t="s">
        <v>52</v>
      </c>
      <c r="C33" s="8" t="s">
        <v>56</v>
      </c>
      <c r="D33" s="9">
        <v>1</v>
      </c>
      <c r="E33" s="9">
        <v>25</v>
      </c>
      <c r="F33" s="10">
        <v>1.58</v>
      </c>
      <c r="G33" s="10">
        <f>ROUND(D33*E33*F33,2)</f>
        <v>39.5</v>
      </c>
    </row>
    <row r="34" spans="1:7" ht="60">
      <c r="C34" s="8" t="s">
        <v>57</v>
      </c>
    </row>
    <row r="35" spans="1:7">
      <c r="A35" s="6" t="s">
        <v>58</v>
      </c>
      <c r="B35" s="7" t="s">
        <v>10</v>
      </c>
      <c r="C35" s="8" t="s">
        <v>59</v>
      </c>
      <c r="D35" s="9">
        <v>1</v>
      </c>
      <c r="E35" s="9">
        <v>70.290000000000006</v>
      </c>
      <c r="F35" s="10">
        <v>2.38</v>
      </c>
      <c r="G35" s="10">
        <f>ROUND(D35*E35*F35,2)</f>
        <v>167.29</v>
      </c>
    </row>
    <row r="36" spans="1:7" ht="60">
      <c r="C36" s="8" t="s">
        <v>60</v>
      </c>
    </row>
    <row r="37" spans="1:7">
      <c r="A37" s="6" t="s">
        <v>61</v>
      </c>
      <c r="B37" s="7" t="s">
        <v>52</v>
      </c>
      <c r="C37" s="8" t="s">
        <v>62</v>
      </c>
      <c r="D37" s="9">
        <v>1</v>
      </c>
      <c r="E37" s="9">
        <v>10</v>
      </c>
      <c r="F37" s="10">
        <v>15.85</v>
      </c>
      <c r="G37" s="10">
        <f>ROUND(D37*E37*F37,2)</f>
        <v>158.5</v>
      </c>
    </row>
    <row r="38" spans="1:7" ht="45">
      <c r="C38" s="8" t="s">
        <v>63</v>
      </c>
    </row>
    <row r="39" spans="1:7">
      <c r="A39" s="6" t="s">
        <v>64</v>
      </c>
      <c r="B39" s="7" t="s">
        <v>65</v>
      </c>
      <c r="C39" s="8" t="s">
        <v>66</v>
      </c>
      <c r="D39" s="9">
        <v>1</v>
      </c>
      <c r="E39" s="9">
        <v>1</v>
      </c>
      <c r="F39" s="10">
        <v>633.88</v>
      </c>
      <c r="G39" s="10">
        <f>ROUND(D39*E39*F39,2)</f>
        <v>633.88</v>
      </c>
    </row>
    <row r="40" spans="1:7" ht="90">
      <c r="C40" s="8" t="s">
        <v>67</v>
      </c>
    </row>
    <row r="41" spans="1:7" ht="30">
      <c r="A41" s="6" t="s">
        <v>68</v>
      </c>
      <c r="B41" s="7" t="s">
        <v>20</v>
      </c>
      <c r="C41" s="8" t="s">
        <v>69</v>
      </c>
      <c r="D41" s="9">
        <v>1</v>
      </c>
      <c r="E41" s="9">
        <v>1</v>
      </c>
      <c r="F41" s="10">
        <v>316.94</v>
      </c>
      <c r="G41" s="10">
        <f>ROUND(D41*E41*F41,2)</f>
        <v>316.94</v>
      </c>
    </row>
    <row r="42" spans="1:7" ht="75">
      <c r="C42" s="8" t="s">
        <v>70</v>
      </c>
    </row>
    <row r="43" spans="1:7">
      <c r="A43" s="6" t="s">
        <v>71</v>
      </c>
      <c r="B43" s="7" t="s">
        <v>20</v>
      </c>
      <c r="C43" s="8" t="s">
        <v>72</v>
      </c>
      <c r="D43" s="9">
        <v>1</v>
      </c>
      <c r="E43" s="9">
        <v>-1</v>
      </c>
      <c r="F43" s="10">
        <v>1541.46</v>
      </c>
      <c r="G43" s="10">
        <f>ROUND(D43*E43*F43,2)</f>
        <v>-1541.46</v>
      </c>
    </row>
    <row r="44" spans="1:7" ht="30">
      <c r="C44" s="8" t="s">
        <v>73</v>
      </c>
    </row>
    <row r="45" spans="1:7">
      <c r="F45" s="3" t="s">
        <v>76</v>
      </c>
      <c r="G45" s="12">
        <f>ROUND(SUMIF(A5:A44,"&gt; ",G5:G44),2)</f>
        <v>16130.08</v>
      </c>
    </row>
    <row r="46" spans="1:7">
      <c r="A46" s="11" t="s">
        <v>83</v>
      </c>
      <c r="C46" s="1" t="s">
        <v>84</v>
      </c>
      <c r="D46" s="9">
        <v>1</v>
      </c>
    </row>
    <row r="47" spans="1:7" ht="30">
      <c r="A47" s="6" t="s">
        <v>77</v>
      </c>
      <c r="B47" s="7" t="s">
        <v>65</v>
      </c>
      <c r="C47" s="8" t="s">
        <v>78</v>
      </c>
      <c r="D47" s="9">
        <v>1</v>
      </c>
      <c r="E47" s="9">
        <v>1</v>
      </c>
      <c r="F47" s="10">
        <v>5250</v>
      </c>
      <c r="G47" s="10">
        <f>ROUND(D47*E47*F47,2)</f>
        <v>5250</v>
      </c>
    </row>
    <row r="48" spans="1:7" ht="90">
      <c r="C48" s="8" t="s">
        <v>79</v>
      </c>
    </row>
    <row r="49" spans="1:7" ht="30">
      <c r="A49" s="6" t="s">
        <v>80</v>
      </c>
      <c r="B49" s="7" t="s">
        <v>65</v>
      </c>
      <c r="C49" s="8" t="s">
        <v>81</v>
      </c>
      <c r="D49" s="9">
        <v>1</v>
      </c>
      <c r="E49" s="9">
        <v>1</v>
      </c>
      <c r="F49" s="10">
        <v>1925</v>
      </c>
      <c r="G49" s="10">
        <f>ROUND(D49*E49*F49,2)</f>
        <v>1925</v>
      </c>
    </row>
    <row r="50" spans="1:7" ht="105">
      <c r="C50" s="8" t="s">
        <v>82</v>
      </c>
    </row>
    <row r="51" spans="1:7">
      <c r="F51" s="3" t="s">
        <v>85</v>
      </c>
      <c r="G51" s="12">
        <f>ROUND(SUMIF(A47:A50,"&gt; ",G47:G50),2)</f>
        <v>7175</v>
      </c>
    </row>
    <row r="52" spans="1:7">
      <c r="A52" s="11" t="s">
        <v>97</v>
      </c>
      <c r="C52" s="1" t="s">
        <v>98</v>
      </c>
      <c r="D52" s="9">
        <v>1</v>
      </c>
    </row>
    <row r="53" spans="1:7">
      <c r="A53" s="6" t="s">
        <v>86</v>
      </c>
      <c r="B53" s="7" t="s">
        <v>87</v>
      </c>
      <c r="C53" s="8" t="s">
        <v>88</v>
      </c>
      <c r="D53" s="9">
        <v>1</v>
      </c>
      <c r="E53" s="9">
        <v>635.20000000000005</v>
      </c>
      <c r="F53" s="10">
        <v>1.42</v>
      </c>
      <c r="G53" s="10">
        <f>ROUND(D53*E53*F53,2)</f>
        <v>901.98</v>
      </c>
    </row>
    <row r="54" spans="1:7" ht="105">
      <c r="C54" s="8" t="s">
        <v>89</v>
      </c>
    </row>
    <row r="55" spans="1:7">
      <c r="A55" s="6" t="s">
        <v>90</v>
      </c>
      <c r="B55" s="7" t="s">
        <v>10</v>
      </c>
      <c r="C55" s="8" t="s">
        <v>91</v>
      </c>
      <c r="D55" s="9">
        <v>1</v>
      </c>
      <c r="E55" s="9">
        <v>60.81</v>
      </c>
      <c r="F55" s="10">
        <v>54</v>
      </c>
      <c r="G55" s="10">
        <f>ROUND(D55*E55*F55,2)</f>
        <v>3283.74</v>
      </c>
    </row>
    <row r="56" spans="1:7" ht="75">
      <c r="C56" s="8" t="s">
        <v>92</v>
      </c>
    </row>
    <row r="57" spans="1:7">
      <c r="A57" s="6" t="s">
        <v>93</v>
      </c>
      <c r="B57" s="7" t="s">
        <v>94</v>
      </c>
      <c r="C57" s="8" t="s">
        <v>95</v>
      </c>
      <c r="D57" s="9">
        <v>1</v>
      </c>
      <c r="E57" s="9">
        <v>1</v>
      </c>
      <c r="F57" s="10">
        <v>3500</v>
      </c>
      <c r="G57" s="10">
        <f>ROUND(D57*E57*F57,2)</f>
        <v>3500</v>
      </c>
    </row>
    <row r="58" spans="1:7" ht="60">
      <c r="C58" s="8" t="s">
        <v>96</v>
      </c>
    </row>
    <row r="59" spans="1:7">
      <c r="F59" s="3" t="s">
        <v>99</v>
      </c>
      <c r="G59" s="12">
        <f>ROUND(SUMIF(A53:A58,"&gt; ",G53:G58),2)</f>
        <v>7685.72</v>
      </c>
    </row>
    <row r="60" spans="1:7">
      <c r="A60" s="11" t="s">
        <v>128</v>
      </c>
      <c r="C60" s="1" t="s">
        <v>129</v>
      </c>
      <c r="D60" s="9">
        <v>1</v>
      </c>
    </row>
    <row r="61" spans="1:7">
      <c r="A61" s="6" t="s">
        <v>100</v>
      </c>
      <c r="B61" s="7" t="s">
        <v>10</v>
      </c>
      <c r="C61" s="8" t="s">
        <v>101</v>
      </c>
      <c r="D61" s="9">
        <v>1</v>
      </c>
      <c r="E61" s="9">
        <v>454.21499999999997</v>
      </c>
      <c r="F61" s="10">
        <v>34.549999999999997</v>
      </c>
      <c r="G61" s="10">
        <f>ROUND(D61*E61*F61,2)</f>
        <v>15693.13</v>
      </c>
    </row>
    <row r="62" spans="1:7" ht="210">
      <c r="C62" s="8" t="s">
        <v>102</v>
      </c>
    </row>
    <row r="63" spans="1:7">
      <c r="A63" s="6" t="s">
        <v>103</v>
      </c>
      <c r="B63" s="7" t="s">
        <v>52</v>
      </c>
      <c r="C63" s="8" t="s">
        <v>104</v>
      </c>
      <c r="D63" s="9">
        <v>1</v>
      </c>
      <c r="E63" s="9">
        <v>21</v>
      </c>
      <c r="F63" s="10">
        <v>17.04</v>
      </c>
      <c r="G63" s="10">
        <f>ROUND(D63*E63*F63,2)</f>
        <v>357.84</v>
      </c>
    </row>
    <row r="64" spans="1:7" ht="105">
      <c r="C64" s="8" t="s">
        <v>105</v>
      </c>
    </row>
    <row r="65" spans="1:7">
      <c r="A65" s="6" t="s">
        <v>106</v>
      </c>
      <c r="B65" s="7" t="s">
        <v>52</v>
      </c>
      <c r="C65" s="8" t="s">
        <v>107</v>
      </c>
      <c r="D65" s="9">
        <v>1</v>
      </c>
      <c r="E65" s="9">
        <v>118.55</v>
      </c>
      <c r="F65" s="10">
        <v>15.29</v>
      </c>
      <c r="G65" s="10">
        <f>ROUND(D65*E65*F65,2)</f>
        <v>1812.63</v>
      </c>
    </row>
    <row r="66" spans="1:7" ht="90">
      <c r="C66" s="8" t="s">
        <v>108</v>
      </c>
    </row>
    <row r="67" spans="1:7">
      <c r="A67" s="6" t="s">
        <v>109</v>
      </c>
      <c r="B67" s="7" t="s">
        <v>52</v>
      </c>
      <c r="C67" s="8" t="s">
        <v>110</v>
      </c>
      <c r="D67" s="9">
        <v>1</v>
      </c>
      <c r="E67" s="9">
        <v>29</v>
      </c>
      <c r="F67" s="10">
        <v>8.82</v>
      </c>
      <c r="G67" s="10">
        <f>ROUND(D67*E67*F67,2)</f>
        <v>255.78</v>
      </c>
    </row>
    <row r="68" spans="1:7" ht="90">
      <c r="C68" s="8" t="s">
        <v>111</v>
      </c>
    </row>
    <row r="69" spans="1:7">
      <c r="A69" s="6" t="s">
        <v>112</v>
      </c>
      <c r="B69" s="7" t="s">
        <v>10</v>
      </c>
      <c r="C69" s="8" t="s">
        <v>113</v>
      </c>
      <c r="D69" s="9">
        <v>1</v>
      </c>
      <c r="E69" s="9">
        <v>454.21499999999997</v>
      </c>
      <c r="F69" s="10">
        <v>15.45</v>
      </c>
      <c r="G69" s="10">
        <f>ROUND(D69*E69*F69,2)</f>
        <v>7017.62</v>
      </c>
    </row>
    <row r="70" spans="1:7" ht="285">
      <c r="C70" s="8" t="s">
        <v>114</v>
      </c>
    </row>
    <row r="71" spans="1:7">
      <c r="A71" s="6" t="s">
        <v>115</v>
      </c>
      <c r="B71" s="7" t="s">
        <v>10</v>
      </c>
      <c r="C71" s="8" t="s">
        <v>116</v>
      </c>
      <c r="D71" s="9">
        <v>1</v>
      </c>
      <c r="E71" s="9">
        <v>114.19</v>
      </c>
      <c r="F71" s="10">
        <v>33.43</v>
      </c>
      <c r="G71" s="10">
        <f>ROUND(D71*E71*F71,2)</f>
        <v>3817.37</v>
      </c>
    </row>
    <row r="72" spans="1:7" ht="45">
      <c r="C72" s="8" t="s">
        <v>117</v>
      </c>
    </row>
    <row r="73" spans="1:7">
      <c r="A73" s="6" t="s">
        <v>118</v>
      </c>
      <c r="B73" s="7" t="s">
        <v>119</v>
      </c>
      <c r="C73" s="8" t="s">
        <v>120</v>
      </c>
      <c r="D73" s="9">
        <v>1</v>
      </c>
      <c r="E73" s="9">
        <v>38.85</v>
      </c>
      <c r="F73" s="10">
        <v>25.42</v>
      </c>
      <c r="G73" s="10">
        <f>ROUND(D73*E73*F73,2)</f>
        <v>987.57</v>
      </c>
    </row>
    <row r="74" spans="1:7" ht="90">
      <c r="C74" s="8" t="s">
        <v>121</v>
      </c>
    </row>
    <row r="75" spans="1:7">
      <c r="A75" s="6" t="s">
        <v>122</v>
      </c>
      <c r="B75" s="7" t="s">
        <v>119</v>
      </c>
      <c r="C75" s="8" t="s">
        <v>123</v>
      </c>
      <c r="D75" s="9">
        <v>1</v>
      </c>
      <c r="E75" s="9">
        <v>50.4</v>
      </c>
      <c r="F75" s="10">
        <v>19.75</v>
      </c>
      <c r="G75" s="10">
        <f>ROUND(D75*E75*F75,2)</f>
        <v>995.4</v>
      </c>
    </row>
    <row r="76" spans="1:7" ht="45">
      <c r="C76" s="8" t="s">
        <v>124</v>
      </c>
    </row>
    <row r="77" spans="1:7">
      <c r="A77" s="6" t="s">
        <v>125</v>
      </c>
      <c r="B77" s="7" t="s">
        <v>20</v>
      </c>
      <c r="C77" s="8" t="s">
        <v>126</v>
      </c>
      <c r="D77" s="9">
        <v>1</v>
      </c>
      <c r="E77" s="9">
        <v>3</v>
      </c>
      <c r="F77" s="10">
        <v>520.79999999999995</v>
      </c>
      <c r="G77" s="10">
        <f>ROUND(D77*E77*F77,2)</f>
        <v>1562.4</v>
      </c>
    </row>
    <row r="78" spans="1:7" ht="255">
      <c r="C78" s="8" t="s">
        <v>127</v>
      </c>
    </row>
    <row r="79" spans="1:7">
      <c r="F79" s="3" t="s">
        <v>130</v>
      </c>
      <c r="G79" s="12">
        <f>ROUND(SUMIF(A61:A78,"&gt; ",G61:G78),2)</f>
        <v>32499.74</v>
      </c>
    </row>
    <row r="80" spans="1:7">
      <c r="A80" s="11" t="s">
        <v>171</v>
      </c>
      <c r="C80" s="1" t="s">
        <v>172</v>
      </c>
      <c r="D80" s="9">
        <v>1</v>
      </c>
    </row>
    <row r="81" spans="1:7">
      <c r="A81" s="6" t="s">
        <v>131</v>
      </c>
      <c r="B81" s="7" t="s">
        <v>10</v>
      </c>
      <c r="C81" s="8" t="s">
        <v>132</v>
      </c>
      <c r="D81" s="9">
        <v>1</v>
      </c>
      <c r="E81" s="9">
        <v>89.65</v>
      </c>
      <c r="F81" s="10">
        <v>20.37</v>
      </c>
      <c r="G81" s="10">
        <f>ROUND(D81*E81*F81,2)</f>
        <v>1826.17</v>
      </c>
    </row>
    <row r="82" spans="1:7" ht="60">
      <c r="C82" s="8" t="s">
        <v>133</v>
      </c>
    </row>
    <row r="83" spans="1:7">
      <c r="A83" s="6" t="s">
        <v>134</v>
      </c>
      <c r="B83" s="7" t="s">
        <v>10</v>
      </c>
      <c r="C83" s="8" t="s">
        <v>135</v>
      </c>
      <c r="D83" s="9">
        <v>1</v>
      </c>
      <c r="E83" s="9">
        <v>179.3</v>
      </c>
      <c r="F83" s="10">
        <v>33.31</v>
      </c>
      <c r="G83" s="10">
        <f>ROUND(D83*E83*F83,2)</f>
        <v>5972.48</v>
      </c>
    </row>
    <row r="84" spans="1:7" ht="105">
      <c r="C84" s="8" t="s">
        <v>136</v>
      </c>
    </row>
    <row r="85" spans="1:7">
      <c r="A85" s="6" t="s">
        <v>137</v>
      </c>
      <c r="B85" s="7" t="s">
        <v>10</v>
      </c>
      <c r="C85" s="8" t="s">
        <v>138</v>
      </c>
      <c r="D85" s="9">
        <v>1</v>
      </c>
      <c r="E85" s="9">
        <v>728.77</v>
      </c>
      <c r="F85" s="10">
        <v>39.229999999999997</v>
      </c>
      <c r="G85" s="10">
        <f>ROUND(D85*E85*F85,2)</f>
        <v>28589.65</v>
      </c>
    </row>
    <row r="86" spans="1:7" ht="240">
      <c r="C86" s="8" t="s">
        <v>139</v>
      </c>
    </row>
    <row r="87" spans="1:7">
      <c r="A87" s="6" t="s">
        <v>140</v>
      </c>
      <c r="B87" s="7" t="s">
        <v>10</v>
      </c>
      <c r="C87" s="8" t="s">
        <v>141</v>
      </c>
      <c r="D87" s="9">
        <v>1</v>
      </c>
      <c r="E87" s="9">
        <v>317.05</v>
      </c>
      <c r="F87" s="10">
        <v>55.51</v>
      </c>
      <c r="G87" s="10">
        <f>ROUND(D87*E87*F87,2)</f>
        <v>17599.45</v>
      </c>
    </row>
    <row r="88" spans="1:7" ht="195">
      <c r="C88" s="8" t="s">
        <v>142</v>
      </c>
    </row>
    <row r="89" spans="1:7" ht="30">
      <c r="A89" s="6" t="s">
        <v>143</v>
      </c>
      <c r="B89" s="7" t="s">
        <v>144</v>
      </c>
      <c r="C89" s="8" t="s">
        <v>145</v>
      </c>
      <c r="D89" s="9">
        <v>1</v>
      </c>
      <c r="E89" s="9">
        <v>317.05</v>
      </c>
      <c r="F89" s="10">
        <v>41.04</v>
      </c>
      <c r="G89" s="10">
        <f>ROUND(D89*E89*F89,2)</f>
        <v>13011.73</v>
      </c>
    </row>
    <row r="90" spans="1:7" ht="210">
      <c r="C90" s="8" t="s">
        <v>146</v>
      </c>
    </row>
    <row r="91" spans="1:7">
      <c r="A91" s="6" t="s">
        <v>147</v>
      </c>
      <c r="B91" s="7" t="s">
        <v>10</v>
      </c>
      <c r="C91" s="8" t="s">
        <v>148</v>
      </c>
      <c r="D91" s="9">
        <v>1</v>
      </c>
      <c r="E91" s="9">
        <v>317.05</v>
      </c>
      <c r="F91" s="10">
        <v>26.91</v>
      </c>
      <c r="G91" s="10">
        <f>ROUND(D91*E91*F91,2)</f>
        <v>8531.82</v>
      </c>
    </row>
    <row r="92" spans="1:7" ht="105">
      <c r="C92" s="8" t="s">
        <v>149</v>
      </c>
    </row>
    <row r="93" spans="1:7">
      <c r="A93" s="6" t="s">
        <v>150</v>
      </c>
      <c r="B93" s="7" t="s">
        <v>10</v>
      </c>
      <c r="C93" s="8" t="s">
        <v>151</v>
      </c>
      <c r="D93" s="9">
        <v>1</v>
      </c>
      <c r="E93" s="9">
        <v>241.89</v>
      </c>
      <c r="F93" s="10">
        <v>21.97</v>
      </c>
      <c r="G93" s="10">
        <f>ROUND(D93*E93*F93,2)</f>
        <v>5314.32</v>
      </c>
    </row>
    <row r="94" spans="1:7" ht="180">
      <c r="C94" s="8" t="s">
        <v>152</v>
      </c>
    </row>
    <row r="95" spans="1:7">
      <c r="A95" s="6" t="s">
        <v>153</v>
      </c>
      <c r="B95" s="7" t="s">
        <v>10</v>
      </c>
      <c r="C95" s="8" t="s">
        <v>154</v>
      </c>
      <c r="D95" s="9">
        <v>1</v>
      </c>
      <c r="E95" s="9">
        <v>43.68</v>
      </c>
      <c r="F95" s="10">
        <v>31.53</v>
      </c>
      <c r="G95" s="10">
        <f>ROUND(D95*E95*F95,2)</f>
        <v>1377.23</v>
      </c>
    </row>
    <row r="96" spans="1:7" ht="90">
      <c r="C96" s="8" t="s">
        <v>155</v>
      </c>
    </row>
    <row r="97" spans="1:7">
      <c r="A97" s="6" t="s">
        <v>156</v>
      </c>
      <c r="B97" s="7" t="s">
        <v>10</v>
      </c>
      <c r="C97" s="8" t="s">
        <v>157</v>
      </c>
      <c r="D97" s="9">
        <v>1</v>
      </c>
      <c r="E97" s="9">
        <v>3.8050000000000002</v>
      </c>
      <c r="F97" s="10">
        <v>45</v>
      </c>
      <c r="G97" s="10">
        <f>ROUND(D97*E97*F97,2)</f>
        <v>171.23</v>
      </c>
    </row>
    <row r="98" spans="1:7" ht="225">
      <c r="C98" s="8" t="s">
        <v>158</v>
      </c>
    </row>
    <row r="99" spans="1:7">
      <c r="A99" s="6" t="s">
        <v>159</v>
      </c>
      <c r="B99" s="7" t="s">
        <v>10</v>
      </c>
      <c r="C99" s="8" t="s">
        <v>160</v>
      </c>
      <c r="D99" s="9">
        <v>1</v>
      </c>
      <c r="E99" s="9">
        <v>28.25</v>
      </c>
      <c r="F99" s="10">
        <v>48.69</v>
      </c>
      <c r="G99" s="10">
        <f>ROUND(D99*E99*F99,2)</f>
        <v>1375.49</v>
      </c>
    </row>
    <row r="100" spans="1:7" ht="195">
      <c r="C100" s="8" t="s">
        <v>161</v>
      </c>
    </row>
    <row r="101" spans="1:7">
      <c r="A101" s="6" t="s">
        <v>162</v>
      </c>
      <c r="B101" s="7" t="s">
        <v>10</v>
      </c>
      <c r="C101" s="8" t="s">
        <v>163</v>
      </c>
      <c r="D101" s="9">
        <v>1</v>
      </c>
      <c r="E101" s="9">
        <v>213.8</v>
      </c>
      <c r="F101" s="10">
        <v>2.86</v>
      </c>
      <c r="G101" s="10">
        <f>ROUND(D101*E101*F101,2)</f>
        <v>611.47</v>
      </c>
    </row>
    <row r="102" spans="1:7" ht="75">
      <c r="C102" s="8" t="s">
        <v>164</v>
      </c>
    </row>
    <row r="103" spans="1:7">
      <c r="A103" s="6" t="s">
        <v>165</v>
      </c>
      <c r="B103" s="7" t="s">
        <v>10</v>
      </c>
      <c r="C103" s="8" t="s">
        <v>166</v>
      </c>
      <c r="D103" s="9">
        <v>1</v>
      </c>
      <c r="E103" s="9">
        <v>14.893000000000001</v>
      </c>
      <c r="F103" s="10">
        <v>89.19</v>
      </c>
      <c r="G103" s="10">
        <f>ROUND(D103*E103*F103,2)</f>
        <v>1328.31</v>
      </c>
    </row>
    <row r="104" spans="1:7" ht="315">
      <c r="C104" s="8" t="s">
        <v>167</v>
      </c>
    </row>
    <row r="105" spans="1:7">
      <c r="A105" s="6" t="s">
        <v>168</v>
      </c>
      <c r="B105" s="7" t="s">
        <v>20</v>
      </c>
      <c r="C105" s="8" t="s">
        <v>169</v>
      </c>
      <c r="D105" s="9">
        <v>1</v>
      </c>
      <c r="E105" s="9">
        <v>1</v>
      </c>
      <c r="F105" s="10">
        <v>2715.17</v>
      </c>
      <c r="G105" s="10">
        <f>ROUND(D105*E105*F105,2)</f>
        <v>2715.17</v>
      </c>
    </row>
    <row r="106" spans="1:7" ht="120">
      <c r="C106" s="8" t="s">
        <v>170</v>
      </c>
    </row>
    <row r="107" spans="1:7">
      <c r="F107" s="3" t="s">
        <v>173</v>
      </c>
      <c r="G107" s="12">
        <f>ROUND(SUMIF(A81:A106,"&gt; ",G81:G106),2)</f>
        <v>88424.52</v>
      </c>
    </row>
    <row r="108" spans="1:7">
      <c r="A108" s="11" t="s">
        <v>198</v>
      </c>
      <c r="C108" s="1" t="s">
        <v>199</v>
      </c>
      <c r="D108" s="9">
        <v>1</v>
      </c>
    </row>
    <row r="109" spans="1:7">
      <c r="A109" s="6" t="s">
        <v>174</v>
      </c>
      <c r="B109" s="7" t="s">
        <v>10</v>
      </c>
      <c r="C109" s="8" t="s">
        <v>175</v>
      </c>
      <c r="D109" s="9">
        <v>1</v>
      </c>
      <c r="E109" s="9">
        <v>5</v>
      </c>
      <c r="F109" s="10">
        <v>66.760000000000005</v>
      </c>
      <c r="G109" s="10">
        <f>ROUND(D109*E109*F109,2)</f>
        <v>333.8</v>
      </c>
    </row>
    <row r="110" spans="1:7" ht="135">
      <c r="C110" s="8" t="s">
        <v>176</v>
      </c>
    </row>
    <row r="111" spans="1:7">
      <c r="A111" s="6" t="s">
        <v>177</v>
      </c>
      <c r="B111" s="7" t="s">
        <v>52</v>
      </c>
      <c r="C111" s="8" t="s">
        <v>178</v>
      </c>
      <c r="D111" s="9">
        <v>1</v>
      </c>
      <c r="E111" s="9">
        <v>5</v>
      </c>
      <c r="F111" s="10">
        <v>4.95</v>
      </c>
      <c r="G111" s="10">
        <f>ROUND(D111*E111*F111,2)</f>
        <v>24.75</v>
      </c>
    </row>
    <row r="112" spans="1:7" ht="90">
      <c r="C112" s="8" t="s">
        <v>179</v>
      </c>
    </row>
    <row r="113" spans="1:7">
      <c r="A113" s="6" t="s">
        <v>180</v>
      </c>
      <c r="B113" s="7" t="s">
        <v>10</v>
      </c>
      <c r="C113" s="8" t="s">
        <v>181</v>
      </c>
      <c r="D113" s="9">
        <v>1</v>
      </c>
      <c r="E113" s="9">
        <v>48.436999999999998</v>
      </c>
      <c r="F113" s="10">
        <v>83.69</v>
      </c>
      <c r="G113" s="10">
        <f>ROUND(D113*E113*F113,2)</f>
        <v>4053.69</v>
      </c>
    </row>
    <row r="114" spans="1:7" ht="225">
      <c r="C114" s="8" t="s">
        <v>182</v>
      </c>
    </row>
    <row r="115" spans="1:7">
      <c r="A115" s="6" t="s">
        <v>183</v>
      </c>
      <c r="B115" s="7" t="s">
        <v>20</v>
      </c>
      <c r="C115" s="8" t="s">
        <v>184</v>
      </c>
      <c r="D115" s="9">
        <v>1</v>
      </c>
      <c r="E115" s="9">
        <v>10</v>
      </c>
      <c r="F115" s="10">
        <v>2948.89</v>
      </c>
      <c r="G115" s="10">
        <f>ROUND(D115*E115*F115,2)</f>
        <v>29488.9</v>
      </c>
    </row>
    <row r="116" spans="1:7" ht="150">
      <c r="C116" s="8" t="s">
        <v>185</v>
      </c>
    </row>
    <row r="117" spans="1:7">
      <c r="A117" s="6" t="s">
        <v>186</v>
      </c>
      <c r="B117" s="7" t="s">
        <v>20</v>
      </c>
      <c r="C117" s="8" t="s">
        <v>187</v>
      </c>
      <c r="D117" s="9">
        <v>1</v>
      </c>
      <c r="E117" s="9">
        <v>1</v>
      </c>
      <c r="F117" s="10">
        <v>5841.66</v>
      </c>
      <c r="G117" s="10">
        <f>ROUND(D117*E117*F117,2)</f>
        <v>5841.66</v>
      </c>
    </row>
    <row r="118" spans="1:7" ht="180">
      <c r="C118" s="8" t="s">
        <v>188</v>
      </c>
    </row>
    <row r="119" spans="1:7">
      <c r="A119" s="6" t="s">
        <v>189</v>
      </c>
      <c r="B119" s="7" t="s">
        <v>20</v>
      </c>
      <c r="C119" s="8" t="s">
        <v>190</v>
      </c>
      <c r="D119" s="9">
        <v>1</v>
      </c>
      <c r="E119" s="9">
        <v>3</v>
      </c>
      <c r="F119" s="10">
        <v>4484.78</v>
      </c>
      <c r="G119" s="10">
        <f>ROUND(D119*E119*F119,2)</f>
        <v>13454.34</v>
      </c>
    </row>
    <row r="120" spans="1:7" ht="165">
      <c r="C120" s="8" t="s">
        <v>191</v>
      </c>
    </row>
    <row r="121" spans="1:7">
      <c r="A121" s="6" t="s">
        <v>192</v>
      </c>
      <c r="B121" s="7" t="s">
        <v>20</v>
      </c>
      <c r="C121" s="8" t="s">
        <v>193</v>
      </c>
      <c r="D121" s="9">
        <v>1</v>
      </c>
      <c r="E121" s="9">
        <v>1</v>
      </c>
      <c r="F121" s="10">
        <v>3957.3</v>
      </c>
      <c r="G121" s="10">
        <f>ROUND(D121*E121*F121,2)</f>
        <v>3957.3</v>
      </c>
    </row>
    <row r="122" spans="1:7" ht="180">
      <c r="C122" s="8" t="s">
        <v>194</v>
      </c>
    </row>
    <row r="123" spans="1:7">
      <c r="A123" s="6" t="s">
        <v>195</v>
      </c>
      <c r="B123" s="7" t="s">
        <v>20</v>
      </c>
      <c r="C123" s="8" t="s">
        <v>196</v>
      </c>
      <c r="D123" s="9">
        <v>1</v>
      </c>
      <c r="E123" s="9">
        <v>1</v>
      </c>
      <c r="F123" s="10">
        <v>1896.85</v>
      </c>
      <c r="G123" s="10">
        <f>ROUND(D123*E123*F123,2)</f>
        <v>1896.85</v>
      </c>
    </row>
    <row r="124" spans="1:7" ht="180">
      <c r="C124" s="8" t="s">
        <v>197</v>
      </c>
    </row>
    <row r="125" spans="1:7">
      <c r="F125" s="3" t="s">
        <v>200</v>
      </c>
      <c r="G125" s="12">
        <f>ROUND(SUMIF(A109:A124,"&gt; ",G109:G124),2)</f>
        <v>59051.29</v>
      </c>
    </row>
    <row r="126" spans="1:7">
      <c r="A126" s="11" t="s">
        <v>214</v>
      </c>
      <c r="C126" s="1" t="s">
        <v>215</v>
      </c>
      <c r="D126" s="9">
        <v>1</v>
      </c>
    </row>
    <row r="127" spans="1:7">
      <c r="A127" s="6" t="s">
        <v>201</v>
      </c>
      <c r="B127" s="7" t="s">
        <v>87</v>
      </c>
      <c r="C127" s="8" t="s">
        <v>202</v>
      </c>
      <c r="D127" s="9">
        <v>1</v>
      </c>
      <c r="E127" s="9">
        <v>779.88</v>
      </c>
      <c r="F127" s="10">
        <v>8.89</v>
      </c>
      <c r="G127" s="10">
        <f>ROUND(D127*E127*F127,2)</f>
        <v>6933.13</v>
      </c>
    </row>
    <row r="128" spans="1:7" ht="180">
      <c r="C128" s="8" t="s">
        <v>203</v>
      </c>
    </row>
    <row r="129" spans="1:7">
      <c r="A129" s="6" t="s">
        <v>204</v>
      </c>
      <c r="B129" s="7" t="s">
        <v>10</v>
      </c>
      <c r="C129" s="8" t="s">
        <v>205</v>
      </c>
      <c r="D129" s="9">
        <v>1</v>
      </c>
      <c r="E129" s="9">
        <v>152.17599999999999</v>
      </c>
      <c r="F129" s="10">
        <v>65.430000000000007</v>
      </c>
      <c r="G129" s="10">
        <f>ROUND(D129*E129*F129,2)</f>
        <v>9956.8799999999992</v>
      </c>
    </row>
    <row r="130" spans="1:7" ht="150">
      <c r="C130" s="8" t="s">
        <v>206</v>
      </c>
    </row>
    <row r="131" spans="1:7">
      <c r="A131" s="6" t="s">
        <v>207</v>
      </c>
      <c r="B131" s="7" t="s">
        <v>208</v>
      </c>
      <c r="C131" s="8" t="s">
        <v>209</v>
      </c>
      <c r="D131" s="9">
        <v>1</v>
      </c>
      <c r="E131" s="9">
        <v>14.443</v>
      </c>
      <c r="F131" s="10">
        <v>225.96</v>
      </c>
      <c r="G131" s="10">
        <f>ROUND(D131*E131*F131,2)</f>
        <v>3263.54</v>
      </c>
    </row>
    <row r="132" spans="1:7" ht="210">
      <c r="C132" s="8" t="s">
        <v>210</v>
      </c>
    </row>
    <row r="133" spans="1:7">
      <c r="A133" s="6" t="s">
        <v>211</v>
      </c>
      <c r="B133" s="7" t="s">
        <v>94</v>
      </c>
      <c r="C133" s="8" t="s">
        <v>212</v>
      </c>
      <c r="D133" s="9">
        <v>1</v>
      </c>
      <c r="E133" s="9">
        <v>1</v>
      </c>
      <c r="F133" s="10">
        <v>1500</v>
      </c>
      <c r="G133" s="10">
        <f>ROUND(D133*E133*F133,2)</f>
        <v>1500</v>
      </c>
    </row>
    <row r="134" spans="1:7" ht="60">
      <c r="C134" s="8" t="s">
        <v>213</v>
      </c>
    </row>
    <row r="135" spans="1:7">
      <c r="F135" s="3" t="s">
        <v>216</v>
      </c>
      <c r="G135" s="12">
        <f>ROUND(SUMIF(A127:A134,"&gt; ",G127:G134),2)</f>
        <v>21653.55</v>
      </c>
    </row>
    <row r="136" spans="1:7">
      <c r="A136" s="11" t="s">
        <v>646</v>
      </c>
      <c r="C136" s="1" t="s">
        <v>647</v>
      </c>
      <c r="D136" s="9">
        <v>1</v>
      </c>
    </row>
    <row r="137" spans="1:7">
      <c r="A137" s="14" t="s">
        <v>342</v>
      </c>
      <c r="C137" s="1" t="s">
        <v>343</v>
      </c>
      <c r="D137" s="9">
        <v>1</v>
      </c>
    </row>
    <row r="138" spans="1:7" ht="30">
      <c r="A138" s="13" t="s">
        <v>217</v>
      </c>
      <c r="B138" s="7" t="s">
        <v>20</v>
      </c>
      <c r="C138" s="8" t="s">
        <v>218</v>
      </c>
      <c r="D138" s="9">
        <v>1</v>
      </c>
      <c r="E138" s="9">
        <v>1</v>
      </c>
      <c r="F138" s="10">
        <v>34442.269999999997</v>
      </c>
      <c r="G138" s="10">
        <f>ROUND(D138*E138*F138,2)</f>
        <v>34442.269999999997</v>
      </c>
    </row>
    <row r="139" spans="1:7" ht="409.5">
      <c r="C139" s="8" t="s">
        <v>219</v>
      </c>
    </row>
    <row r="140" spans="1:7">
      <c r="A140" s="13" t="s">
        <v>220</v>
      </c>
      <c r="B140" s="7" t="s">
        <v>52</v>
      </c>
      <c r="C140" s="8" t="s">
        <v>221</v>
      </c>
      <c r="D140" s="9">
        <v>1</v>
      </c>
      <c r="E140" s="9">
        <v>30</v>
      </c>
      <c r="F140" s="10">
        <v>105.7</v>
      </c>
      <c r="G140" s="10">
        <f>ROUND(D140*E140*F140,2)</f>
        <v>3171</v>
      </c>
    </row>
    <row r="141" spans="1:7" ht="90">
      <c r="C141" s="8" t="s">
        <v>222</v>
      </c>
    </row>
    <row r="142" spans="1:7" ht="30">
      <c r="A142" s="13" t="s">
        <v>223</v>
      </c>
      <c r="B142" s="7" t="s">
        <v>20</v>
      </c>
      <c r="C142" s="8" t="s">
        <v>224</v>
      </c>
      <c r="D142" s="9">
        <v>1</v>
      </c>
      <c r="E142" s="9">
        <v>1</v>
      </c>
      <c r="F142" s="10">
        <v>237.73</v>
      </c>
      <c r="G142" s="10">
        <f>ROUND(D142*E142*F142,2)</f>
        <v>237.73</v>
      </c>
    </row>
    <row r="143" spans="1:7" ht="60">
      <c r="C143" s="8" t="s">
        <v>225</v>
      </c>
    </row>
    <row r="144" spans="1:7" ht="30">
      <c r="A144" s="13" t="s">
        <v>226</v>
      </c>
      <c r="B144" s="7" t="s">
        <v>20</v>
      </c>
      <c r="C144" s="8" t="s">
        <v>227</v>
      </c>
      <c r="D144" s="9">
        <v>1</v>
      </c>
      <c r="E144" s="9">
        <v>1</v>
      </c>
      <c r="F144" s="10">
        <v>98.5</v>
      </c>
      <c r="G144" s="10">
        <f>ROUND(D144*E144*F144,2)</f>
        <v>98.5</v>
      </c>
    </row>
    <row r="145" spans="1:7" ht="60">
      <c r="C145" s="8" t="s">
        <v>228</v>
      </c>
    </row>
    <row r="146" spans="1:7" ht="45">
      <c r="A146" s="13" t="s">
        <v>229</v>
      </c>
      <c r="B146" s="7" t="s">
        <v>20</v>
      </c>
      <c r="C146" s="8" t="s">
        <v>230</v>
      </c>
      <c r="D146" s="9">
        <v>1</v>
      </c>
      <c r="E146" s="9">
        <v>1</v>
      </c>
      <c r="F146" s="10">
        <v>1641.89</v>
      </c>
      <c r="G146" s="10">
        <f>ROUND(D146*E146*F146,2)</f>
        <v>1641.89</v>
      </c>
    </row>
    <row r="147" spans="1:7" ht="75">
      <c r="C147" s="8" t="s">
        <v>231</v>
      </c>
    </row>
    <row r="148" spans="1:7" ht="45">
      <c r="A148" s="13" t="s">
        <v>232</v>
      </c>
      <c r="B148" s="7" t="s">
        <v>20</v>
      </c>
      <c r="C148" s="8" t="s">
        <v>233</v>
      </c>
      <c r="D148" s="9">
        <v>1</v>
      </c>
      <c r="E148" s="9">
        <v>1</v>
      </c>
      <c r="F148" s="10">
        <v>2285.52</v>
      </c>
      <c r="G148" s="10">
        <f>ROUND(D148*E148*F148,2)</f>
        <v>2285.52</v>
      </c>
    </row>
    <row r="149" spans="1:7" ht="90">
      <c r="C149" s="8" t="s">
        <v>234</v>
      </c>
    </row>
    <row r="150" spans="1:7" ht="30">
      <c r="A150" s="13" t="s">
        <v>235</v>
      </c>
      <c r="B150" s="7" t="s">
        <v>20</v>
      </c>
      <c r="C150" s="8" t="s">
        <v>236</v>
      </c>
      <c r="D150" s="9">
        <v>1</v>
      </c>
      <c r="E150" s="9">
        <v>1</v>
      </c>
      <c r="F150" s="10">
        <v>316.76</v>
      </c>
      <c r="G150" s="10">
        <f>ROUND(D150*E150*F150,2)</f>
        <v>316.76</v>
      </c>
    </row>
    <row r="151" spans="1:7" ht="105">
      <c r="C151" s="8" t="s">
        <v>237</v>
      </c>
    </row>
    <row r="152" spans="1:7" ht="30">
      <c r="A152" s="13" t="s">
        <v>238</v>
      </c>
      <c r="B152" s="7" t="s">
        <v>20</v>
      </c>
      <c r="C152" s="8" t="s">
        <v>239</v>
      </c>
      <c r="D152" s="9">
        <v>1</v>
      </c>
      <c r="E152" s="9">
        <v>1</v>
      </c>
      <c r="F152" s="10">
        <v>712.51</v>
      </c>
      <c r="G152" s="10">
        <f>ROUND(D152*E152*F152,2)</f>
        <v>712.51</v>
      </c>
    </row>
    <row r="153" spans="1:7" ht="60">
      <c r="C153" s="8" t="s">
        <v>240</v>
      </c>
    </row>
    <row r="154" spans="1:7" ht="30">
      <c r="A154" s="13" t="s">
        <v>241</v>
      </c>
      <c r="B154" s="7" t="s">
        <v>20</v>
      </c>
      <c r="C154" s="8" t="s">
        <v>242</v>
      </c>
      <c r="D154" s="9">
        <v>1</v>
      </c>
      <c r="E154" s="9">
        <v>1</v>
      </c>
      <c r="F154" s="10">
        <v>128.52000000000001</v>
      </c>
      <c r="G154" s="10">
        <f>ROUND(D154*E154*F154,2)</f>
        <v>128.52000000000001</v>
      </c>
    </row>
    <row r="155" spans="1:7" ht="45">
      <c r="C155" s="8" t="s">
        <v>243</v>
      </c>
    </row>
    <row r="156" spans="1:7" ht="30">
      <c r="A156" s="13" t="s">
        <v>244</v>
      </c>
      <c r="B156" s="7" t="s">
        <v>20</v>
      </c>
      <c r="C156" s="8" t="s">
        <v>245</v>
      </c>
      <c r="D156" s="9">
        <v>1</v>
      </c>
      <c r="E156" s="9">
        <v>2</v>
      </c>
      <c r="F156" s="10">
        <v>10.5</v>
      </c>
      <c r="G156" s="10">
        <f>ROUND(D156*E156*F156,2)</f>
        <v>21</v>
      </c>
    </row>
    <row r="157" spans="1:7" ht="90">
      <c r="C157" s="8" t="s">
        <v>246</v>
      </c>
    </row>
    <row r="158" spans="1:7" ht="30">
      <c r="A158" s="13" t="s">
        <v>247</v>
      </c>
      <c r="B158" s="7" t="s">
        <v>20</v>
      </c>
      <c r="C158" s="8" t="s">
        <v>248</v>
      </c>
      <c r="D158" s="9">
        <v>1</v>
      </c>
      <c r="E158" s="9">
        <v>4</v>
      </c>
      <c r="F158" s="10">
        <v>17.850000000000001</v>
      </c>
      <c r="G158" s="10">
        <f>ROUND(D158*E158*F158,2)</f>
        <v>71.400000000000006</v>
      </c>
    </row>
    <row r="159" spans="1:7" ht="90">
      <c r="C159" s="8" t="s">
        <v>249</v>
      </c>
    </row>
    <row r="160" spans="1:7" ht="30">
      <c r="A160" s="13" t="s">
        <v>250</v>
      </c>
      <c r="B160" s="7" t="s">
        <v>20</v>
      </c>
      <c r="C160" s="8" t="s">
        <v>251</v>
      </c>
      <c r="D160" s="9">
        <v>1</v>
      </c>
      <c r="E160" s="9">
        <v>2</v>
      </c>
      <c r="F160" s="10">
        <v>13.11</v>
      </c>
      <c r="G160" s="10">
        <f>ROUND(D160*E160*F160,2)</f>
        <v>26.22</v>
      </c>
    </row>
    <row r="161" spans="1:7" ht="90">
      <c r="C161" s="8" t="s">
        <v>252</v>
      </c>
    </row>
    <row r="162" spans="1:7" ht="30">
      <c r="A162" s="13" t="s">
        <v>253</v>
      </c>
      <c r="B162" s="7" t="s">
        <v>20</v>
      </c>
      <c r="C162" s="8" t="s">
        <v>254</v>
      </c>
      <c r="D162" s="9">
        <v>1</v>
      </c>
      <c r="E162" s="9">
        <v>2</v>
      </c>
      <c r="F162" s="10">
        <v>24.76</v>
      </c>
      <c r="G162" s="10">
        <f>ROUND(D162*E162*F162,2)</f>
        <v>49.52</v>
      </c>
    </row>
    <row r="163" spans="1:7" ht="90">
      <c r="C163" s="8" t="s">
        <v>255</v>
      </c>
    </row>
    <row r="164" spans="1:7" ht="30">
      <c r="A164" s="13" t="s">
        <v>256</v>
      </c>
      <c r="B164" s="7" t="s">
        <v>20</v>
      </c>
      <c r="C164" s="8" t="s">
        <v>257</v>
      </c>
      <c r="D164" s="9">
        <v>1</v>
      </c>
      <c r="E164" s="9">
        <v>2</v>
      </c>
      <c r="F164" s="10">
        <v>34.799999999999997</v>
      </c>
      <c r="G164" s="10">
        <f>ROUND(D164*E164*F164,2)</f>
        <v>69.599999999999994</v>
      </c>
    </row>
    <row r="165" spans="1:7" ht="90">
      <c r="C165" s="8" t="s">
        <v>258</v>
      </c>
    </row>
    <row r="166" spans="1:7" ht="30">
      <c r="A166" s="13" t="s">
        <v>259</v>
      </c>
      <c r="B166" s="7" t="s">
        <v>20</v>
      </c>
      <c r="C166" s="8" t="s">
        <v>260</v>
      </c>
      <c r="D166" s="9">
        <v>1</v>
      </c>
      <c r="E166" s="9">
        <v>2</v>
      </c>
      <c r="F166" s="10">
        <v>48.32</v>
      </c>
      <c r="G166" s="10">
        <f>ROUND(D166*E166*F166,2)</f>
        <v>96.64</v>
      </c>
    </row>
    <row r="167" spans="1:7" ht="90">
      <c r="C167" s="8" t="s">
        <v>261</v>
      </c>
    </row>
    <row r="168" spans="1:7" ht="30">
      <c r="A168" s="13" t="s">
        <v>262</v>
      </c>
      <c r="B168" s="7" t="s">
        <v>20</v>
      </c>
      <c r="C168" s="8" t="s">
        <v>263</v>
      </c>
      <c r="D168" s="9">
        <v>1</v>
      </c>
      <c r="E168" s="9">
        <v>6</v>
      </c>
      <c r="F168" s="10">
        <v>76.78</v>
      </c>
      <c r="G168" s="10">
        <f>ROUND(D168*E168*F168,2)</f>
        <v>460.68</v>
      </c>
    </row>
    <row r="169" spans="1:7" ht="75">
      <c r="C169" s="8" t="s">
        <v>264</v>
      </c>
    </row>
    <row r="170" spans="1:7" ht="30">
      <c r="A170" s="13" t="s">
        <v>265</v>
      </c>
      <c r="B170" s="7" t="s">
        <v>20</v>
      </c>
      <c r="C170" s="8" t="s">
        <v>266</v>
      </c>
      <c r="D170" s="9">
        <v>1</v>
      </c>
      <c r="E170" s="9">
        <v>8</v>
      </c>
      <c r="F170" s="10">
        <v>98.9</v>
      </c>
      <c r="G170" s="10">
        <f>ROUND(D170*E170*F170,2)</f>
        <v>791.2</v>
      </c>
    </row>
    <row r="171" spans="1:7" ht="75">
      <c r="C171" s="8" t="s">
        <v>267</v>
      </c>
    </row>
    <row r="172" spans="1:7" ht="45">
      <c r="A172" s="13" t="s">
        <v>268</v>
      </c>
      <c r="B172" s="7" t="s">
        <v>20</v>
      </c>
      <c r="C172" s="8" t="s">
        <v>269</v>
      </c>
      <c r="D172" s="9">
        <v>1</v>
      </c>
      <c r="E172" s="9">
        <v>1</v>
      </c>
      <c r="F172" s="10">
        <v>20.99</v>
      </c>
      <c r="G172" s="10">
        <f>ROUND(D172*E172*F172,2)</f>
        <v>20.99</v>
      </c>
    </row>
    <row r="173" spans="1:7" ht="75">
      <c r="C173" s="8" t="s">
        <v>270</v>
      </c>
    </row>
    <row r="174" spans="1:7" ht="45">
      <c r="A174" s="13" t="s">
        <v>271</v>
      </c>
      <c r="B174" s="7" t="s">
        <v>20</v>
      </c>
      <c r="C174" s="8" t="s">
        <v>272</v>
      </c>
      <c r="D174" s="9">
        <v>1</v>
      </c>
      <c r="E174" s="9">
        <v>1</v>
      </c>
      <c r="F174" s="10">
        <v>24.89</v>
      </c>
      <c r="G174" s="10">
        <f>ROUND(D174*E174*F174,2)</f>
        <v>24.89</v>
      </c>
    </row>
    <row r="175" spans="1:7" ht="75">
      <c r="C175" s="8" t="s">
        <v>273</v>
      </c>
    </row>
    <row r="176" spans="1:7" ht="45">
      <c r="A176" s="13" t="s">
        <v>274</v>
      </c>
      <c r="B176" s="7" t="s">
        <v>20</v>
      </c>
      <c r="C176" s="8" t="s">
        <v>275</v>
      </c>
      <c r="D176" s="9">
        <v>1</v>
      </c>
      <c r="E176" s="9">
        <v>1</v>
      </c>
      <c r="F176" s="10">
        <v>28.29</v>
      </c>
      <c r="G176" s="10">
        <f>ROUND(D176*E176*F176,2)</f>
        <v>28.29</v>
      </c>
    </row>
    <row r="177" spans="1:7" ht="75">
      <c r="C177" s="8" t="s">
        <v>276</v>
      </c>
    </row>
    <row r="178" spans="1:7" ht="45">
      <c r="A178" s="13" t="s">
        <v>277</v>
      </c>
      <c r="B178" s="7" t="s">
        <v>20</v>
      </c>
      <c r="C178" s="8" t="s">
        <v>278</v>
      </c>
      <c r="D178" s="9">
        <v>1</v>
      </c>
      <c r="E178" s="9">
        <v>1</v>
      </c>
      <c r="F178" s="10">
        <v>44.17</v>
      </c>
      <c r="G178" s="10">
        <f>ROUND(D178*E178*F178,2)</f>
        <v>44.17</v>
      </c>
    </row>
    <row r="179" spans="1:7" ht="75">
      <c r="C179" s="8" t="s">
        <v>279</v>
      </c>
    </row>
    <row r="180" spans="1:7" ht="45">
      <c r="A180" s="13" t="s">
        <v>280</v>
      </c>
      <c r="B180" s="7" t="s">
        <v>20</v>
      </c>
      <c r="C180" s="8" t="s">
        <v>281</v>
      </c>
      <c r="D180" s="9">
        <v>1</v>
      </c>
      <c r="E180" s="9">
        <v>1</v>
      </c>
      <c r="F180" s="10">
        <v>50.7</v>
      </c>
      <c r="G180" s="10">
        <f>ROUND(D180*E180*F180,2)</f>
        <v>50.7</v>
      </c>
    </row>
    <row r="181" spans="1:7" ht="75">
      <c r="C181" s="8" t="s">
        <v>282</v>
      </c>
    </row>
    <row r="182" spans="1:7" ht="30">
      <c r="A182" s="13" t="s">
        <v>283</v>
      </c>
      <c r="B182" s="7" t="s">
        <v>20</v>
      </c>
      <c r="C182" s="8" t="s">
        <v>284</v>
      </c>
      <c r="D182" s="9">
        <v>1</v>
      </c>
      <c r="E182" s="9">
        <v>2</v>
      </c>
      <c r="F182" s="10">
        <v>102.11</v>
      </c>
      <c r="G182" s="10">
        <f>ROUND(D182*E182*F182,2)</f>
        <v>204.22</v>
      </c>
    </row>
    <row r="183" spans="1:7" ht="150">
      <c r="C183" s="8" t="s">
        <v>285</v>
      </c>
    </row>
    <row r="184" spans="1:7" ht="30">
      <c r="A184" s="13" t="s">
        <v>286</v>
      </c>
      <c r="B184" s="7" t="s">
        <v>20</v>
      </c>
      <c r="C184" s="8" t="s">
        <v>287</v>
      </c>
      <c r="D184" s="9">
        <v>1</v>
      </c>
      <c r="E184" s="9">
        <v>1</v>
      </c>
      <c r="F184" s="10">
        <v>79.599999999999994</v>
      </c>
      <c r="G184" s="10">
        <f>ROUND(D184*E184*F184,2)</f>
        <v>79.599999999999994</v>
      </c>
    </row>
    <row r="185" spans="1:7" ht="150">
      <c r="C185" s="8" t="s">
        <v>288</v>
      </c>
    </row>
    <row r="186" spans="1:7" ht="30">
      <c r="A186" s="13" t="s">
        <v>289</v>
      </c>
      <c r="B186" s="7" t="s">
        <v>20</v>
      </c>
      <c r="C186" s="8" t="s">
        <v>290</v>
      </c>
      <c r="D186" s="9">
        <v>1</v>
      </c>
      <c r="E186" s="9">
        <v>8</v>
      </c>
      <c r="F186" s="10">
        <v>21</v>
      </c>
      <c r="G186" s="10">
        <f>ROUND(D186*E186*F186,2)</f>
        <v>168</v>
      </c>
    </row>
    <row r="187" spans="1:7" ht="60">
      <c r="C187" s="8" t="s">
        <v>291</v>
      </c>
    </row>
    <row r="188" spans="1:7" ht="30">
      <c r="A188" s="13" t="s">
        <v>292</v>
      </c>
      <c r="B188" s="7" t="s">
        <v>20</v>
      </c>
      <c r="C188" s="8" t="s">
        <v>293</v>
      </c>
      <c r="D188" s="9">
        <v>1</v>
      </c>
      <c r="E188" s="9">
        <v>4</v>
      </c>
      <c r="F188" s="10">
        <v>68.56</v>
      </c>
      <c r="G188" s="10">
        <f>ROUND(D188*E188*F188,2)</f>
        <v>274.24</v>
      </c>
    </row>
    <row r="189" spans="1:7" ht="60">
      <c r="C189" s="8" t="s">
        <v>294</v>
      </c>
    </row>
    <row r="190" spans="1:7" ht="30">
      <c r="A190" s="13" t="s">
        <v>295</v>
      </c>
      <c r="B190" s="7" t="s">
        <v>20</v>
      </c>
      <c r="C190" s="8" t="s">
        <v>296</v>
      </c>
      <c r="D190" s="9">
        <v>1</v>
      </c>
      <c r="E190" s="9">
        <v>4</v>
      </c>
      <c r="F190" s="10">
        <v>85.46</v>
      </c>
      <c r="G190" s="10">
        <f>ROUND(D190*E190*F190,2)</f>
        <v>341.84</v>
      </c>
    </row>
    <row r="191" spans="1:7" ht="60">
      <c r="C191" s="8" t="s">
        <v>297</v>
      </c>
    </row>
    <row r="192" spans="1:7" ht="30">
      <c r="A192" s="13" t="s">
        <v>298</v>
      </c>
      <c r="B192" s="7" t="s">
        <v>20</v>
      </c>
      <c r="C192" s="8" t="s">
        <v>299</v>
      </c>
      <c r="D192" s="9">
        <v>1</v>
      </c>
      <c r="E192" s="9">
        <v>1</v>
      </c>
      <c r="F192" s="10">
        <v>26.41</v>
      </c>
      <c r="G192" s="10">
        <f>ROUND(D192*E192*F192,2)</f>
        <v>26.41</v>
      </c>
    </row>
    <row r="193" spans="1:7" ht="60">
      <c r="C193" s="8" t="s">
        <v>300</v>
      </c>
    </row>
    <row r="194" spans="1:7" ht="30">
      <c r="A194" s="13" t="s">
        <v>301</v>
      </c>
      <c r="B194" s="7" t="s">
        <v>20</v>
      </c>
      <c r="C194" s="8" t="s">
        <v>302</v>
      </c>
      <c r="D194" s="9">
        <v>1</v>
      </c>
      <c r="E194" s="9">
        <v>1</v>
      </c>
      <c r="F194" s="10">
        <v>52.78</v>
      </c>
      <c r="G194" s="10">
        <f>ROUND(D194*E194*F194,2)</f>
        <v>52.78</v>
      </c>
    </row>
    <row r="195" spans="1:7" ht="60">
      <c r="C195" s="8" t="s">
        <v>303</v>
      </c>
    </row>
    <row r="196" spans="1:7" ht="30">
      <c r="A196" s="13" t="s">
        <v>304</v>
      </c>
      <c r="B196" s="7" t="s">
        <v>20</v>
      </c>
      <c r="C196" s="8" t="s">
        <v>305</v>
      </c>
      <c r="D196" s="9">
        <v>1</v>
      </c>
      <c r="E196" s="9">
        <v>1</v>
      </c>
      <c r="F196" s="10">
        <v>64.5</v>
      </c>
      <c r="G196" s="10">
        <f>ROUND(D196*E196*F196,2)</f>
        <v>64.5</v>
      </c>
    </row>
    <row r="197" spans="1:7" ht="60">
      <c r="C197" s="8" t="s">
        <v>306</v>
      </c>
    </row>
    <row r="198" spans="1:7" ht="30">
      <c r="A198" s="13" t="s">
        <v>307</v>
      </c>
      <c r="B198" s="7" t="s">
        <v>20</v>
      </c>
      <c r="C198" s="8" t="s">
        <v>308</v>
      </c>
      <c r="D198" s="9">
        <v>1</v>
      </c>
      <c r="E198" s="9">
        <v>20</v>
      </c>
      <c r="F198" s="10">
        <v>34.85</v>
      </c>
      <c r="G198" s="10">
        <f>ROUND(D198*E198*F198,2)</f>
        <v>697</v>
      </c>
    </row>
    <row r="199" spans="1:7" ht="75">
      <c r="C199" s="8" t="s">
        <v>309</v>
      </c>
    </row>
    <row r="200" spans="1:7" ht="30">
      <c r="A200" s="13" t="s">
        <v>310</v>
      </c>
      <c r="B200" s="7" t="s">
        <v>20</v>
      </c>
      <c r="C200" s="8" t="s">
        <v>311</v>
      </c>
      <c r="D200" s="9">
        <v>1</v>
      </c>
      <c r="E200" s="9">
        <v>10</v>
      </c>
      <c r="F200" s="10">
        <v>34.85</v>
      </c>
      <c r="G200" s="10">
        <f>ROUND(D200*E200*F200,2)</f>
        <v>348.5</v>
      </c>
    </row>
    <row r="201" spans="1:7" ht="75">
      <c r="C201" s="8" t="s">
        <v>312</v>
      </c>
    </row>
    <row r="202" spans="1:7" ht="30">
      <c r="A202" s="13" t="s">
        <v>313</v>
      </c>
      <c r="B202" s="7" t="s">
        <v>20</v>
      </c>
      <c r="C202" s="8" t="s">
        <v>314</v>
      </c>
      <c r="D202" s="9">
        <v>1</v>
      </c>
      <c r="E202" s="9">
        <v>5</v>
      </c>
      <c r="F202" s="10">
        <v>38.89</v>
      </c>
      <c r="G202" s="10">
        <f>ROUND(D202*E202*F202,2)</f>
        <v>194.45</v>
      </c>
    </row>
    <row r="203" spans="1:7" ht="75">
      <c r="C203" s="8" t="s">
        <v>315</v>
      </c>
    </row>
    <row r="204" spans="1:7" ht="30">
      <c r="A204" s="13" t="s">
        <v>316</v>
      </c>
      <c r="B204" s="7" t="s">
        <v>20</v>
      </c>
      <c r="C204" s="8" t="s">
        <v>317</v>
      </c>
      <c r="D204" s="9">
        <v>1</v>
      </c>
      <c r="E204" s="9">
        <v>2</v>
      </c>
      <c r="F204" s="10">
        <v>44.56</v>
      </c>
      <c r="G204" s="10">
        <f>ROUND(D204*E204*F204,2)</f>
        <v>89.12</v>
      </c>
    </row>
    <row r="205" spans="1:7" ht="75">
      <c r="C205" s="8" t="s">
        <v>318</v>
      </c>
    </row>
    <row r="206" spans="1:7" ht="30">
      <c r="A206" s="13" t="s">
        <v>319</v>
      </c>
      <c r="B206" s="7" t="s">
        <v>20</v>
      </c>
      <c r="C206" s="8" t="s">
        <v>320</v>
      </c>
      <c r="D206" s="9">
        <v>1</v>
      </c>
      <c r="E206" s="9">
        <v>2</v>
      </c>
      <c r="F206" s="10">
        <v>62.03</v>
      </c>
      <c r="G206" s="10">
        <f>ROUND(D206*E206*F206,2)</f>
        <v>124.06</v>
      </c>
    </row>
    <row r="207" spans="1:7" ht="75">
      <c r="C207" s="8" t="s">
        <v>321</v>
      </c>
    </row>
    <row r="208" spans="1:7" ht="30">
      <c r="A208" s="13" t="s">
        <v>322</v>
      </c>
      <c r="B208" s="7" t="s">
        <v>20</v>
      </c>
      <c r="C208" s="8" t="s">
        <v>323</v>
      </c>
      <c r="D208" s="9">
        <v>1</v>
      </c>
      <c r="E208" s="9">
        <v>1</v>
      </c>
      <c r="F208" s="10">
        <v>71.5</v>
      </c>
      <c r="G208" s="10">
        <f>ROUND(D208*E208*F208,2)</f>
        <v>71.5</v>
      </c>
    </row>
    <row r="209" spans="1:7" ht="75">
      <c r="C209" s="8" t="s">
        <v>324</v>
      </c>
    </row>
    <row r="210" spans="1:7" ht="30">
      <c r="A210" s="13" t="s">
        <v>325</v>
      </c>
      <c r="B210" s="7" t="s">
        <v>20</v>
      </c>
      <c r="C210" s="8" t="s">
        <v>326</v>
      </c>
      <c r="D210" s="9">
        <v>1</v>
      </c>
      <c r="E210" s="9">
        <v>1</v>
      </c>
      <c r="F210" s="10">
        <v>92.58</v>
      </c>
      <c r="G210" s="10">
        <f>ROUND(D210*E210*F210,2)</f>
        <v>92.58</v>
      </c>
    </row>
    <row r="211" spans="1:7" ht="75">
      <c r="C211" s="8" t="s">
        <v>327</v>
      </c>
    </row>
    <row r="212" spans="1:7" ht="30">
      <c r="A212" s="13" t="s">
        <v>328</v>
      </c>
      <c r="B212" s="7" t="s">
        <v>20</v>
      </c>
      <c r="C212" s="8" t="s">
        <v>329</v>
      </c>
      <c r="D212" s="9">
        <v>1</v>
      </c>
      <c r="E212" s="9">
        <v>1</v>
      </c>
      <c r="F212" s="10">
        <v>188.93</v>
      </c>
      <c r="G212" s="10">
        <f>ROUND(D212*E212*F212,2)</f>
        <v>188.93</v>
      </c>
    </row>
    <row r="213" spans="1:7" ht="60">
      <c r="C213" s="8" t="s">
        <v>330</v>
      </c>
    </row>
    <row r="214" spans="1:7" ht="30">
      <c r="A214" s="13" t="s">
        <v>331</v>
      </c>
      <c r="B214" s="7" t="s">
        <v>20</v>
      </c>
      <c r="C214" s="8" t="s">
        <v>332</v>
      </c>
      <c r="D214" s="9">
        <v>1</v>
      </c>
      <c r="E214" s="9">
        <v>1</v>
      </c>
      <c r="F214" s="10">
        <v>333.57</v>
      </c>
      <c r="G214" s="10">
        <f>ROUND(D214*E214*F214,2)</f>
        <v>333.57</v>
      </c>
    </row>
    <row r="215" spans="1:7" ht="60">
      <c r="C215" s="8" t="s">
        <v>333</v>
      </c>
    </row>
    <row r="216" spans="1:7" ht="30">
      <c r="A216" s="13" t="s">
        <v>334</v>
      </c>
      <c r="B216" s="7" t="s">
        <v>20</v>
      </c>
      <c r="C216" s="8" t="s">
        <v>335</v>
      </c>
      <c r="D216" s="9">
        <v>1</v>
      </c>
      <c r="E216" s="9">
        <v>6</v>
      </c>
      <c r="F216" s="10">
        <v>31.96</v>
      </c>
      <c r="G216" s="10">
        <f>ROUND(D216*E216*F216,2)</f>
        <v>191.76</v>
      </c>
    </row>
    <row r="217" spans="1:7" ht="60">
      <c r="C217" s="8" t="s">
        <v>336</v>
      </c>
    </row>
    <row r="218" spans="1:7" ht="30">
      <c r="A218" s="13" t="s">
        <v>337</v>
      </c>
      <c r="B218" s="7" t="s">
        <v>20</v>
      </c>
      <c r="C218" s="8" t="s">
        <v>338</v>
      </c>
      <c r="D218" s="9">
        <v>1</v>
      </c>
      <c r="E218" s="9">
        <v>8</v>
      </c>
      <c r="F218" s="10">
        <v>20.49</v>
      </c>
      <c r="G218" s="10">
        <f>ROUND(D218*E218*F218,2)</f>
        <v>163.92</v>
      </c>
    </row>
    <row r="219" spans="1:7" ht="45">
      <c r="C219" s="8" t="s">
        <v>339</v>
      </c>
    </row>
    <row r="220" spans="1:7" ht="30">
      <c r="A220" s="13" t="s">
        <v>340</v>
      </c>
      <c r="B220" s="7" t="s">
        <v>20</v>
      </c>
      <c r="C220" s="8" t="s">
        <v>341</v>
      </c>
      <c r="D220" s="9">
        <v>1</v>
      </c>
      <c r="E220" s="9">
        <v>12</v>
      </c>
      <c r="F220" s="10">
        <v>12.41</v>
      </c>
      <c r="G220" s="10">
        <f>ROUND(D220*E220*F220,2)</f>
        <v>148.91999999999999</v>
      </c>
    </row>
    <row r="221" spans="1:7" ht="30">
      <c r="C221" s="8" t="s">
        <v>341</v>
      </c>
    </row>
    <row r="222" spans="1:7">
      <c r="F222" s="3" t="s">
        <v>344</v>
      </c>
      <c r="G222" s="12">
        <f>ROUND(SUMIF(A138:A221,"&gt; ",G138:G221),2)</f>
        <v>48645.9</v>
      </c>
    </row>
    <row r="223" spans="1:7">
      <c r="A223" s="14" t="s">
        <v>434</v>
      </c>
      <c r="C223" s="1" t="s">
        <v>435</v>
      </c>
      <c r="D223" s="9">
        <v>1</v>
      </c>
    </row>
    <row r="224" spans="1:7" ht="45">
      <c r="A224" s="13" t="s">
        <v>345</v>
      </c>
      <c r="B224" s="7" t="s">
        <v>52</v>
      </c>
      <c r="C224" s="8" t="s">
        <v>346</v>
      </c>
      <c r="D224" s="9">
        <v>1</v>
      </c>
      <c r="E224" s="9">
        <v>200</v>
      </c>
      <c r="F224" s="10">
        <v>10.93</v>
      </c>
      <c r="G224" s="10">
        <f>ROUND(D224*E224*F224,2)</f>
        <v>2186</v>
      </c>
    </row>
    <row r="225" spans="1:7" ht="75">
      <c r="C225" s="8" t="s">
        <v>347</v>
      </c>
    </row>
    <row r="226" spans="1:7" ht="45">
      <c r="A226" s="13" t="s">
        <v>348</v>
      </c>
      <c r="B226" s="7" t="s">
        <v>52</v>
      </c>
      <c r="C226" s="8" t="s">
        <v>349</v>
      </c>
      <c r="D226" s="9">
        <v>1</v>
      </c>
      <c r="E226" s="9">
        <v>150</v>
      </c>
      <c r="F226" s="10">
        <v>12.41</v>
      </c>
      <c r="G226" s="10">
        <f>ROUND(D226*E226*F226,2)</f>
        <v>1861.5</v>
      </c>
    </row>
    <row r="227" spans="1:7" ht="75">
      <c r="C227" s="8" t="s">
        <v>350</v>
      </c>
    </row>
    <row r="228" spans="1:7" ht="45">
      <c r="A228" s="13" t="s">
        <v>351</v>
      </c>
      <c r="B228" s="7" t="s">
        <v>52</v>
      </c>
      <c r="C228" s="8" t="s">
        <v>352</v>
      </c>
      <c r="D228" s="9">
        <v>1</v>
      </c>
      <c r="E228" s="9">
        <v>50</v>
      </c>
      <c r="F228" s="10">
        <v>14.46</v>
      </c>
      <c r="G228" s="10">
        <f>ROUND(D228*E228*F228,2)</f>
        <v>723</v>
      </c>
    </row>
    <row r="229" spans="1:7" ht="75">
      <c r="C229" s="8" t="s">
        <v>353</v>
      </c>
    </row>
    <row r="230" spans="1:7" ht="45">
      <c r="A230" s="13" t="s">
        <v>354</v>
      </c>
      <c r="B230" s="7" t="s">
        <v>52</v>
      </c>
      <c r="C230" s="8" t="s">
        <v>355</v>
      </c>
      <c r="D230" s="9">
        <v>1</v>
      </c>
      <c r="E230" s="9">
        <v>30</v>
      </c>
      <c r="F230" s="10">
        <v>17.149999999999999</v>
      </c>
      <c r="G230" s="10">
        <f>ROUND(D230*E230*F230,2)</f>
        <v>514.5</v>
      </c>
    </row>
    <row r="231" spans="1:7" ht="75">
      <c r="C231" s="8" t="s">
        <v>356</v>
      </c>
    </row>
    <row r="232" spans="1:7" ht="45">
      <c r="A232" s="13" t="s">
        <v>357</v>
      </c>
      <c r="B232" s="7" t="s">
        <v>52</v>
      </c>
      <c r="C232" s="8" t="s">
        <v>358</v>
      </c>
      <c r="D232" s="9">
        <v>1</v>
      </c>
      <c r="E232" s="9">
        <v>20</v>
      </c>
      <c r="F232" s="10">
        <v>19.350000000000001</v>
      </c>
      <c r="G232" s="10">
        <f>ROUND(D232*E232*F232,2)</f>
        <v>387</v>
      </c>
    </row>
    <row r="233" spans="1:7" ht="75">
      <c r="C233" s="8" t="s">
        <v>359</v>
      </c>
    </row>
    <row r="234" spans="1:7" ht="45">
      <c r="A234" s="13" t="s">
        <v>360</v>
      </c>
      <c r="B234" s="7" t="s">
        <v>52</v>
      </c>
      <c r="C234" s="8" t="s">
        <v>361</v>
      </c>
      <c r="D234" s="9">
        <v>1</v>
      </c>
      <c r="E234" s="9">
        <v>20</v>
      </c>
      <c r="F234" s="10">
        <v>25.1</v>
      </c>
      <c r="G234" s="10">
        <f>ROUND(D234*E234*F234,2)</f>
        <v>502</v>
      </c>
    </row>
    <row r="235" spans="1:7" ht="75">
      <c r="C235" s="8" t="s">
        <v>362</v>
      </c>
    </row>
    <row r="236" spans="1:7" ht="45">
      <c r="A236" s="13" t="s">
        <v>363</v>
      </c>
      <c r="B236" s="7" t="s">
        <v>52</v>
      </c>
      <c r="C236" s="8" t="s">
        <v>364</v>
      </c>
      <c r="D236" s="9">
        <v>1</v>
      </c>
      <c r="E236" s="9">
        <v>40</v>
      </c>
      <c r="F236" s="10">
        <v>27.86</v>
      </c>
      <c r="G236" s="10">
        <f>ROUND(D236*E236*F236,2)</f>
        <v>1114.4000000000001</v>
      </c>
    </row>
    <row r="237" spans="1:7" ht="75">
      <c r="C237" s="8" t="s">
        <v>365</v>
      </c>
    </row>
    <row r="238" spans="1:7" ht="45">
      <c r="A238" s="13" t="s">
        <v>366</v>
      </c>
      <c r="B238" s="7" t="s">
        <v>52</v>
      </c>
      <c r="C238" s="8" t="s">
        <v>367</v>
      </c>
      <c r="D238" s="9">
        <v>1</v>
      </c>
      <c r="E238" s="9">
        <v>40</v>
      </c>
      <c r="F238" s="10">
        <v>32.08</v>
      </c>
      <c r="G238" s="10">
        <f>ROUND(D238*E238*F238,2)</f>
        <v>1283.2</v>
      </c>
    </row>
    <row r="239" spans="1:7" ht="75">
      <c r="C239" s="8" t="s">
        <v>368</v>
      </c>
    </row>
    <row r="240" spans="1:7" ht="30">
      <c r="A240" s="13" t="s">
        <v>369</v>
      </c>
      <c r="B240" s="7" t="s">
        <v>52</v>
      </c>
      <c r="C240" s="8" t="s">
        <v>370</v>
      </c>
      <c r="D240" s="9">
        <v>1</v>
      </c>
      <c r="E240" s="9">
        <v>80</v>
      </c>
      <c r="F240" s="10">
        <v>1.73</v>
      </c>
      <c r="G240" s="10">
        <f>ROUND(D240*E240*F240,2)</f>
        <v>138.4</v>
      </c>
    </row>
    <row r="241" spans="1:7" ht="45">
      <c r="C241" s="8" t="s">
        <v>371</v>
      </c>
    </row>
    <row r="242" spans="1:7" ht="30">
      <c r="A242" s="13" t="s">
        <v>372</v>
      </c>
      <c r="B242" s="7" t="s">
        <v>52</v>
      </c>
      <c r="C242" s="8" t="s">
        <v>373</v>
      </c>
      <c r="D242" s="9">
        <v>1</v>
      </c>
      <c r="E242" s="9">
        <v>1675</v>
      </c>
      <c r="F242" s="10">
        <v>0.88</v>
      </c>
      <c r="G242" s="10">
        <f>ROUND(D242*E242*F242,2)</f>
        <v>1474</v>
      </c>
    </row>
    <row r="243" spans="1:7" ht="45">
      <c r="C243" s="8" t="s">
        <v>374</v>
      </c>
    </row>
    <row r="244" spans="1:7" ht="30">
      <c r="A244" s="13" t="s">
        <v>375</v>
      </c>
      <c r="B244" s="7" t="s">
        <v>52</v>
      </c>
      <c r="C244" s="8" t="s">
        <v>376</v>
      </c>
      <c r="D244" s="9">
        <v>1</v>
      </c>
      <c r="E244" s="9">
        <v>200</v>
      </c>
      <c r="F244" s="10">
        <v>10.76</v>
      </c>
      <c r="G244" s="10">
        <f>ROUND(D244*E244*F244,2)</f>
        <v>2152</v>
      </c>
    </row>
    <row r="245" spans="1:7" ht="120">
      <c r="C245" s="8" t="s">
        <v>377</v>
      </c>
    </row>
    <row r="246" spans="1:7" ht="30">
      <c r="A246" s="13" t="s">
        <v>378</v>
      </c>
      <c r="B246" s="7" t="s">
        <v>52</v>
      </c>
      <c r="C246" s="8" t="s">
        <v>379</v>
      </c>
      <c r="D246" s="9">
        <v>1</v>
      </c>
      <c r="E246" s="9">
        <v>150</v>
      </c>
      <c r="F246" s="10">
        <v>11.41</v>
      </c>
      <c r="G246" s="10">
        <f>ROUND(D246*E246*F246,2)</f>
        <v>1711.5</v>
      </c>
    </row>
    <row r="247" spans="1:7" ht="120">
      <c r="C247" s="8" t="s">
        <v>380</v>
      </c>
    </row>
    <row r="248" spans="1:7" ht="30">
      <c r="A248" s="13" t="s">
        <v>381</v>
      </c>
      <c r="B248" s="7" t="s">
        <v>52</v>
      </c>
      <c r="C248" s="8" t="s">
        <v>382</v>
      </c>
      <c r="D248" s="9">
        <v>1</v>
      </c>
      <c r="E248" s="9">
        <v>50</v>
      </c>
      <c r="F248" s="10">
        <v>15.67</v>
      </c>
      <c r="G248" s="10">
        <f>ROUND(D248*E248*F248,2)</f>
        <v>783.5</v>
      </c>
    </row>
    <row r="249" spans="1:7" ht="120">
      <c r="C249" s="8" t="s">
        <v>383</v>
      </c>
    </row>
    <row r="250" spans="1:7" ht="30">
      <c r="A250" s="13" t="s">
        <v>384</v>
      </c>
      <c r="B250" s="7" t="s">
        <v>52</v>
      </c>
      <c r="C250" s="8" t="s">
        <v>385</v>
      </c>
      <c r="D250" s="9">
        <v>1</v>
      </c>
      <c r="E250" s="9">
        <v>30</v>
      </c>
      <c r="F250" s="10">
        <v>17.52</v>
      </c>
      <c r="G250" s="10">
        <f>ROUND(D250*E250*F250,2)</f>
        <v>525.6</v>
      </c>
    </row>
    <row r="251" spans="1:7" ht="120">
      <c r="C251" s="8" t="s">
        <v>386</v>
      </c>
    </row>
    <row r="252" spans="1:7" ht="30">
      <c r="A252" s="13" t="s">
        <v>387</v>
      </c>
      <c r="B252" s="7" t="s">
        <v>52</v>
      </c>
      <c r="C252" s="8" t="s">
        <v>388</v>
      </c>
      <c r="D252" s="9">
        <v>1</v>
      </c>
      <c r="E252" s="9">
        <v>20</v>
      </c>
      <c r="F252" s="10">
        <v>18.03</v>
      </c>
      <c r="G252" s="10">
        <f>ROUND(D252*E252*F252,2)</f>
        <v>360.6</v>
      </c>
    </row>
    <row r="253" spans="1:7" ht="120">
      <c r="C253" s="8" t="s">
        <v>389</v>
      </c>
    </row>
    <row r="254" spans="1:7" ht="30">
      <c r="A254" s="13" t="s">
        <v>390</v>
      </c>
      <c r="B254" s="7" t="s">
        <v>52</v>
      </c>
      <c r="C254" s="8" t="s">
        <v>391</v>
      </c>
      <c r="D254" s="9">
        <v>1</v>
      </c>
      <c r="E254" s="9">
        <v>5</v>
      </c>
      <c r="F254" s="10">
        <v>19.11</v>
      </c>
      <c r="G254" s="10">
        <f>ROUND(D254*E254*F254,2)</f>
        <v>95.55</v>
      </c>
    </row>
    <row r="255" spans="1:7" ht="120">
      <c r="C255" s="8" t="s">
        <v>392</v>
      </c>
    </row>
    <row r="256" spans="1:7" ht="30">
      <c r="A256" s="13" t="s">
        <v>393</v>
      </c>
      <c r="B256" s="7" t="s">
        <v>52</v>
      </c>
      <c r="C256" s="8" t="s">
        <v>394</v>
      </c>
      <c r="D256" s="9">
        <v>1</v>
      </c>
      <c r="E256" s="9">
        <v>5</v>
      </c>
      <c r="F256" s="10">
        <v>24.09</v>
      </c>
      <c r="G256" s="10">
        <f>ROUND(D256*E256*F256,2)</f>
        <v>120.45</v>
      </c>
    </row>
    <row r="257" spans="1:7" ht="120">
      <c r="C257" s="8" t="s">
        <v>395</v>
      </c>
    </row>
    <row r="258" spans="1:7" ht="30">
      <c r="A258" s="13" t="s">
        <v>396</v>
      </c>
      <c r="B258" s="7" t="s">
        <v>52</v>
      </c>
      <c r="C258" s="8" t="s">
        <v>397</v>
      </c>
      <c r="D258" s="9">
        <v>1</v>
      </c>
      <c r="E258" s="9">
        <v>60</v>
      </c>
      <c r="F258" s="10">
        <v>27.32</v>
      </c>
      <c r="G258" s="10">
        <f>ROUND(D258*E258*F258,2)</f>
        <v>1639.2</v>
      </c>
    </row>
    <row r="259" spans="1:7" ht="120">
      <c r="C259" s="8" t="s">
        <v>398</v>
      </c>
    </row>
    <row r="260" spans="1:7" ht="30">
      <c r="A260" s="13" t="s">
        <v>399</v>
      </c>
      <c r="B260" s="7" t="s">
        <v>52</v>
      </c>
      <c r="C260" s="8" t="s">
        <v>400</v>
      </c>
      <c r="D260" s="9">
        <v>1</v>
      </c>
      <c r="E260" s="9">
        <v>40</v>
      </c>
      <c r="F260" s="10">
        <v>30.01</v>
      </c>
      <c r="G260" s="10">
        <f>ROUND(D260*E260*F260,2)</f>
        <v>1200.4000000000001</v>
      </c>
    </row>
    <row r="261" spans="1:7" ht="120">
      <c r="C261" s="8" t="s">
        <v>401</v>
      </c>
    </row>
    <row r="262" spans="1:7" ht="30">
      <c r="A262" s="13" t="s">
        <v>402</v>
      </c>
      <c r="B262" s="7" t="s">
        <v>52</v>
      </c>
      <c r="C262" s="8" t="s">
        <v>403</v>
      </c>
      <c r="D262" s="9">
        <v>1</v>
      </c>
      <c r="E262" s="9">
        <v>40</v>
      </c>
      <c r="F262" s="10">
        <v>35.65</v>
      </c>
      <c r="G262" s="10">
        <f>ROUND(D262*E262*F262,2)</f>
        <v>1426</v>
      </c>
    </row>
    <row r="263" spans="1:7" ht="120">
      <c r="C263" s="8" t="s">
        <v>404</v>
      </c>
    </row>
    <row r="264" spans="1:7" ht="30">
      <c r="A264" s="13" t="s">
        <v>405</v>
      </c>
      <c r="B264" s="7" t="s">
        <v>52</v>
      </c>
      <c r="C264" s="8" t="s">
        <v>406</v>
      </c>
      <c r="D264" s="9">
        <v>1</v>
      </c>
      <c r="E264" s="9">
        <v>40</v>
      </c>
      <c r="F264" s="10">
        <v>37.65</v>
      </c>
      <c r="G264" s="10">
        <f>ROUND(D264*E264*F264,2)</f>
        <v>1506</v>
      </c>
    </row>
    <row r="265" spans="1:7" ht="120">
      <c r="C265" s="8" t="s">
        <v>407</v>
      </c>
    </row>
    <row r="266" spans="1:7" ht="30">
      <c r="A266" s="13" t="s">
        <v>408</v>
      </c>
      <c r="B266" s="7" t="s">
        <v>52</v>
      </c>
      <c r="C266" s="8" t="s">
        <v>409</v>
      </c>
      <c r="D266" s="9">
        <v>1</v>
      </c>
      <c r="E266" s="9">
        <v>8</v>
      </c>
      <c r="F266" s="10">
        <v>47.13</v>
      </c>
      <c r="G266" s="10">
        <f>ROUND(D266*E266*F266,2)</f>
        <v>377.04</v>
      </c>
    </row>
    <row r="267" spans="1:7" ht="120">
      <c r="C267" s="8" t="s">
        <v>410</v>
      </c>
    </row>
    <row r="268" spans="1:7" ht="30">
      <c r="A268" s="13" t="s">
        <v>411</v>
      </c>
      <c r="B268" s="7" t="s">
        <v>52</v>
      </c>
      <c r="C268" s="8" t="s">
        <v>412</v>
      </c>
      <c r="D268" s="9">
        <v>1</v>
      </c>
      <c r="E268" s="9">
        <v>140</v>
      </c>
      <c r="F268" s="10">
        <v>2.33</v>
      </c>
      <c r="G268" s="10">
        <f>ROUND(D268*E268*F268,2)</f>
        <v>326.2</v>
      </c>
    </row>
    <row r="269" spans="1:7" ht="45">
      <c r="C269" s="8" t="s">
        <v>413</v>
      </c>
    </row>
    <row r="270" spans="1:7" ht="30">
      <c r="A270" s="13" t="s">
        <v>414</v>
      </c>
      <c r="B270" s="7" t="s">
        <v>20</v>
      </c>
      <c r="C270" s="8" t="s">
        <v>415</v>
      </c>
      <c r="D270" s="9">
        <v>1</v>
      </c>
      <c r="E270" s="9">
        <v>2</v>
      </c>
      <c r="F270" s="10">
        <v>42.39</v>
      </c>
      <c r="G270" s="10">
        <f>ROUND(D270*E270*F270,2)</f>
        <v>84.78</v>
      </c>
    </row>
    <row r="271" spans="1:7" ht="45">
      <c r="C271" s="8" t="s">
        <v>416</v>
      </c>
    </row>
    <row r="272" spans="1:7" ht="30">
      <c r="A272" s="13" t="s">
        <v>417</v>
      </c>
      <c r="B272" s="7" t="s">
        <v>20</v>
      </c>
      <c r="C272" s="8" t="s">
        <v>418</v>
      </c>
      <c r="D272" s="9">
        <v>1</v>
      </c>
      <c r="E272" s="9">
        <v>2</v>
      </c>
      <c r="F272" s="10">
        <v>49.08</v>
      </c>
      <c r="G272" s="10">
        <f>ROUND(D272*E272*F272,2)</f>
        <v>98.16</v>
      </c>
    </row>
    <row r="273" spans="1:7" ht="45">
      <c r="C273" s="8" t="s">
        <v>419</v>
      </c>
    </row>
    <row r="274" spans="1:7" ht="30">
      <c r="A274" s="13" t="s">
        <v>250</v>
      </c>
      <c r="B274" s="7" t="s">
        <v>20</v>
      </c>
      <c r="C274" s="8" t="s">
        <v>251</v>
      </c>
      <c r="D274" s="9">
        <v>1</v>
      </c>
      <c r="E274" s="9">
        <v>4</v>
      </c>
      <c r="F274" s="10">
        <v>13.11</v>
      </c>
      <c r="G274" s="10">
        <f>ROUND(D274*E274*F274,2)</f>
        <v>52.44</v>
      </c>
    </row>
    <row r="275" spans="1:7" ht="90">
      <c r="C275" s="8" t="s">
        <v>252</v>
      </c>
    </row>
    <row r="276" spans="1:7" ht="30">
      <c r="A276" s="13" t="s">
        <v>247</v>
      </c>
      <c r="B276" s="7" t="s">
        <v>20</v>
      </c>
      <c r="C276" s="8" t="s">
        <v>248</v>
      </c>
      <c r="D276" s="9">
        <v>1</v>
      </c>
      <c r="E276" s="9">
        <v>8</v>
      </c>
      <c r="F276" s="10">
        <v>17.850000000000001</v>
      </c>
      <c r="G276" s="10">
        <f>ROUND(D276*E276*F276,2)</f>
        <v>142.80000000000001</v>
      </c>
    </row>
    <row r="277" spans="1:7" ht="90">
      <c r="C277" s="8" t="s">
        <v>249</v>
      </c>
    </row>
    <row r="278" spans="1:7" ht="30">
      <c r="A278" s="13" t="s">
        <v>253</v>
      </c>
      <c r="B278" s="7" t="s">
        <v>20</v>
      </c>
      <c r="C278" s="8" t="s">
        <v>254</v>
      </c>
      <c r="D278" s="9">
        <v>1</v>
      </c>
      <c r="E278" s="9">
        <v>4</v>
      </c>
      <c r="F278" s="10">
        <v>24.76</v>
      </c>
      <c r="G278" s="10">
        <f>ROUND(D278*E278*F278,2)</f>
        <v>99.04</v>
      </c>
    </row>
    <row r="279" spans="1:7" ht="90">
      <c r="C279" s="8" t="s">
        <v>255</v>
      </c>
    </row>
    <row r="280" spans="1:7" ht="30">
      <c r="A280" s="13" t="s">
        <v>256</v>
      </c>
      <c r="B280" s="7" t="s">
        <v>20</v>
      </c>
      <c r="C280" s="8" t="s">
        <v>257</v>
      </c>
      <c r="D280" s="9">
        <v>1</v>
      </c>
      <c r="E280" s="9">
        <v>2</v>
      </c>
      <c r="F280" s="10">
        <v>34.799999999999997</v>
      </c>
      <c r="G280" s="10">
        <f>ROUND(D280*E280*F280,2)</f>
        <v>69.599999999999994</v>
      </c>
    </row>
    <row r="281" spans="1:7" ht="90">
      <c r="C281" s="8" t="s">
        <v>258</v>
      </c>
    </row>
    <row r="282" spans="1:7" ht="30">
      <c r="A282" s="13" t="s">
        <v>259</v>
      </c>
      <c r="B282" s="7" t="s">
        <v>20</v>
      </c>
      <c r="C282" s="8" t="s">
        <v>260</v>
      </c>
      <c r="D282" s="9">
        <v>1</v>
      </c>
      <c r="E282" s="9">
        <v>6</v>
      </c>
      <c r="F282" s="10">
        <v>48.32</v>
      </c>
      <c r="G282" s="10">
        <f>ROUND(D282*E282*F282,2)</f>
        <v>289.92</v>
      </c>
    </row>
    <row r="283" spans="1:7" ht="90">
      <c r="C283" s="8" t="s">
        <v>261</v>
      </c>
    </row>
    <row r="284" spans="1:7" ht="30">
      <c r="A284" s="13" t="s">
        <v>420</v>
      </c>
      <c r="B284" s="7" t="s">
        <v>20</v>
      </c>
      <c r="C284" s="8" t="s">
        <v>421</v>
      </c>
      <c r="D284" s="9">
        <v>1</v>
      </c>
      <c r="E284" s="9">
        <v>2</v>
      </c>
      <c r="F284" s="10">
        <v>95.29</v>
      </c>
      <c r="G284" s="10">
        <f>ROUND(D284*E284*F284,2)</f>
        <v>190.58</v>
      </c>
    </row>
    <row r="285" spans="1:7" ht="120">
      <c r="C285" s="8" t="s">
        <v>422</v>
      </c>
    </row>
    <row r="286" spans="1:7" ht="30">
      <c r="A286" s="13" t="s">
        <v>423</v>
      </c>
      <c r="B286" s="7" t="s">
        <v>20</v>
      </c>
      <c r="C286" s="8" t="s">
        <v>424</v>
      </c>
      <c r="D286" s="9">
        <v>1</v>
      </c>
      <c r="E286" s="9">
        <v>2</v>
      </c>
      <c r="F286" s="10">
        <v>179.92</v>
      </c>
      <c r="G286" s="10">
        <f>ROUND(D286*E286*F286,2)</f>
        <v>359.84</v>
      </c>
    </row>
    <row r="287" spans="1:7" ht="120">
      <c r="C287" s="8" t="s">
        <v>425</v>
      </c>
    </row>
    <row r="288" spans="1:7" ht="30">
      <c r="A288" s="13" t="s">
        <v>426</v>
      </c>
      <c r="B288" s="7" t="s">
        <v>20</v>
      </c>
      <c r="C288" s="8" t="s">
        <v>427</v>
      </c>
      <c r="D288" s="9">
        <v>1</v>
      </c>
      <c r="E288" s="9">
        <v>2</v>
      </c>
      <c r="F288" s="10">
        <v>11.27</v>
      </c>
      <c r="G288" s="10">
        <f>ROUND(D288*E288*F288,2)</f>
        <v>22.54</v>
      </c>
    </row>
    <row r="289" spans="1:7" ht="30">
      <c r="C289" s="8" t="s">
        <v>427</v>
      </c>
    </row>
    <row r="290" spans="1:7" ht="30">
      <c r="A290" s="13" t="s">
        <v>428</v>
      </c>
      <c r="B290" s="7" t="s">
        <v>20</v>
      </c>
      <c r="C290" s="8" t="s">
        <v>429</v>
      </c>
      <c r="D290" s="9">
        <v>1</v>
      </c>
      <c r="E290" s="9">
        <v>1</v>
      </c>
      <c r="F290" s="10">
        <v>486.48</v>
      </c>
      <c r="G290" s="10">
        <f>ROUND(D290*E290*F290,2)</f>
        <v>486.48</v>
      </c>
    </row>
    <row r="291" spans="1:7" ht="75">
      <c r="C291" s="8" t="s">
        <v>430</v>
      </c>
    </row>
    <row r="292" spans="1:7" ht="30">
      <c r="A292" s="13" t="s">
        <v>431</v>
      </c>
      <c r="B292" s="7" t="s">
        <v>20</v>
      </c>
      <c r="C292" s="8" t="s">
        <v>432</v>
      </c>
      <c r="D292" s="9">
        <v>1</v>
      </c>
      <c r="E292" s="9">
        <v>1</v>
      </c>
      <c r="F292" s="10">
        <v>886.79</v>
      </c>
      <c r="G292" s="10">
        <f>ROUND(D292*E292*F292,2)</f>
        <v>886.79</v>
      </c>
    </row>
    <row r="293" spans="1:7" ht="75">
      <c r="C293" s="8" t="s">
        <v>433</v>
      </c>
    </row>
    <row r="294" spans="1:7">
      <c r="F294" s="3" t="s">
        <v>436</v>
      </c>
      <c r="G294" s="12">
        <f>ROUND(SUMIF(A224:A293,"&gt; ",G224:G293),2)</f>
        <v>25191.01</v>
      </c>
    </row>
    <row r="295" spans="1:7">
      <c r="A295" s="14" t="s">
        <v>521</v>
      </c>
      <c r="C295" s="1" t="s">
        <v>522</v>
      </c>
      <c r="D295" s="9">
        <v>1</v>
      </c>
    </row>
    <row r="296" spans="1:7" ht="30">
      <c r="A296" s="13" t="s">
        <v>437</v>
      </c>
      <c r="B296" s="7" t="s">
        <v>20</v>
      </c>
      <c r="C296" s="8" t="s">
        <v>438</v>
      </c>
      <c r="D296" s="9">
        <v>1</v>
      </c>
      <c r="E296" s="9">
        <v>2</v>
      </c>
      <c r="F296" s="10">
        <v>122.09</v>
      </c>
      <c r="G296" s="10">
        <f>ROUND(D296*E296*F296,2)</f>
        <v>244.18</v>
      </c>
    </row>
    <row r="297" spans="1:7" ht="90">
      <c r="C297" s="8" t="s">
        <v>439</v>
      </c>
    </row>
    <row r="298" spans="1:7" ht="30">
      <c r="A298" s="13" t="s">
        <v>440</v>
      </c>
      <c r="B298" s="7" t="s">
        <v>20</v>
      </c>
      <c r="C298" s="8" t="s">
        <v>441</v>
      </c>
      <c r="D298" s="9">
        <v>1</v>
      </c>
      <c r="E298" s="9">
        <v>1</v>
      </c>
      <c r="F298" s="10">
        <v>133.93</v>
      </c>
      <c r="G298" s="10">
        <f>ROUND(D298*E298*F298,2)</f>
        <v>133.93</v>
      </c>
    </row>
    <row r="299" spans="1:7" ht="90">
      <c r="C299" s="8" t="s">
        <v>442</v>
      </c>
    </row>
    <row r="300" spans="1:7" ht="30">
      <c r="A300" s="13" t="s">
        <v>443</v>
      </c>
      <c r="B300" s="7" t="s">
        <v>20</v>
      </c>
      <c r="C300" s="8" t="s">
        <v>444</v>
      </c>
      <c r="D300" s="9">
        <v>1</v>
      </c>
      <c r="E300" s="9">
        <v>4</v>
      </c>
      <c r="F300" s="10">
        <v>145.76</v>
      </c>
      <c r="G300" s="10">
        <f>ROUND(D300*E300*F300,2)</f>
        <v>583.04</v>
      </c>
    </row>
    <row r="301" spans="1:7" ht="90">
      <c r="C301" s="8" t="s">
        <v>445</v>
      </c>
    </row>
    <row r="302" spans="1:7" ht="30">
      <c r="A302" s="13" t="s">
        <v>446</v>
      </c>
      <c r="B302" s="7" t="s">
        <v>20</v>
      </c>
      <c r="C302" s="8" t="s">
        <v>447</v>
      </c>
      <c r="D302" s="9">
        <v>1</v>
      </c>
      <c r="E302" s="9">
        <v>1</v>
      </c>
      <c r="F302" s="10">
        <v>157.6</v>
      </c>
      <c r="G302" s="10">
        <f>ROUND(D302*E302*F302,2)</f>
        <v>157.6</v>
      </c>
    </row>
    <row r="303" spans="1:7" ht="90">
      <c r="C303" s="8" t="s">
        <v>448</v>
      </c>
    </row>
    <row r="304" spans="1:7" ht="30">
      <c r="A304" s="13" t="s">
        <v>449</v>
      </c>
      <c r="B304" s="7" t="s">
        <v>20</v>
      </c>
      <c r="C304" s="8" t="s">
        <v>450</v>
      </c>
      <c r="D304" s="9">
        <v>1</v>
      </c>
      <c r="E304" s="9">
        <v>2</v>
      </c>
      <c r="F304" s="10">
        <v>169.44</v>
      </c>
      <c r="G304" s="10">
        <f>ROUND(D304*E304*F304,2)</f>
        <v>338.88</v>
      </c>
    </row>
    <row r="305" spans="1:7" ht="90">
      <c r="C305" s="8" t="s">
        <v>451</v>
      </c>
    </row>
    <row r="306" spans="1:7" ht="30">
      <c r="A306" s="13" t="s">
        <v>452</v>
      </c>
      <c r="B306" s="7" t="s">
        <v>20</v>
      </c>
      <c r="C306" s="8" t="s">
        <v>453</v>
      </c>
      <c r="D306" s="9">
        <v>1</v>
      </c>
      <c r="E306" s="9">
        <v>2</v>
      </c>
      <c r="F306" s="10">
        <v>181.27</v>
      </c>
      <c r="G306" s="10">
        <f>ROUND(D306*E306*F306,2)</f>
        <v>362.54</v>
      </c>
    </row>
    <row r="307" spans="1:7" ht="90">
      <c r="C307" s="8" t="s">
        <v>454</v>
      </c>
    </row>
    <row r="308" spans="1:7" ht="30">
      <c r="A308" s="13" t="s">
        <v>455</v>
      </c>
      <c r="B308" s="7" t="s">
        <v>20</v>
      </c>
      <c r="C308" s="8" t="s">
        <v>456</v>
      </c>
      <c r="D308" s="9">
        <v>1</v>
      </c>
      <c r="E308" s="9">
        <v>4</v>
      </c>
      <c r="F308" s="10">
        <v>204.95</v>
      </c>
      <c r="G308" s="10">
        <f>ROUND(D308*E308*F308,2)</f>
        <v>819.8</v>
      </c>
    </row>
    <row r="309" spans="1:7" ht="90">
      <c r="C309" s="8" t="s">
        <v>457</v>
      </c>
    </row>
    <row r="310" spans="1:7" ht="30">
      <c r="A310" s="13" t="s">
        <v>458</v>
      </c>
      <c r="B310" s="7" t="s">
        <v>20</v>
      </c>
      <c r="C310" s="8" t="s">
        <v>459</v>
      </c>
      <c r="D310" s="9">
        <v>1</v>
      </c>
      <c r="E310" s="9">
        <v>2</v>
      </c>
      <c r="F310" s="10">
        <v>216.79</v>
      </c>
      <c r="G310" s="10">
        <f>ROUND(D310*E310*F310,2)</f>
        <v>433.58</v>
      </c>
    </row>
    <row r="311" spans="1:7" ht="90">
      <c r="C311" s="8" t="s">
        <v>460</v>
      </c>
    </row>
    <row r="312" spans="1:7" ht="30">
      <c r="A312" s="13" t="s">
        <v>461</v>
      </c>
      <c r="B312" s="7" t="s">
        <v>20</v>
      </c>
      <c r="C312" s="8" t="s">
        <v>462</v>
      </c>
      <c r="D312" s="9">
        <v>1</v>
      </c>
      <c r="E312" s="9">
        <v>3</v>
      </c>
      <c r="F312" s="10">
        <v>228.62</v>
      </c>
      <c r="G312" s="10">
        <f>ROUND(D312*E312*F312,2)</f>
        <v>685.86</v>
      </c>
    </row>
    <row r="313" spans="1:7" ht="90">
      <c r="C313" s="8" t="s">
        <v>463</v>
      </c>
    </row>
    <row r="314" spans="1:7" ht="30">
      <c r="A314" s="13" t="s">
        <v>464</v>
      </c>
      <c r="B314" s="7" t="s">
        <v>20</v>
      </c>
      <c r="C314" s="8" t="s">
        <v>465</v>
      </c>
      <c r="D314" s="9">
        <v>1</v>
      </c>
      <c r="E314" s="9">
        <v>2</v>
      </c>
      <c r="F314" s="10">
        <v>240.46</v>
      </c>
      <c r="G314" s="10">
        <f>ROUND(D314*E314*F314,2)</f>
        <v>480.92</v>
      </c>
    </row>
    <row r="315" spans="1:7" ht="90">
      <c r="C315" s="8" t="s">
        <v>466</v>
      </c>
    </row>
    <row r="316" spans="1:7" ht="30">
      <c r="A316" s="13" t="s">
        <v>467</v>
      </c>
      <c r="B316" s="7" t="s">
        <v>20</v>
      </c>
      <c r="C316" s="8" t="s">
        <v>468</v>
      </c>
      <c r="D316" s="9">
        <v>1</v>
      </c>
      <c r="E316" s="9">
        <v>1</v>
      </c>
      <c r="F316" s="10">
        <v>252.3</v>
      </c>
      <c r="G316" s="10">
        <f>ROUND(D316*E316*F316,2)</f>
        <v>252.3</v>
      </c>
    </row>
    <row r="317" spans="1:7" ht="90">
      <c r="C317" s="8" t="s">
        <v>469</v>
      </c>
    </row>
    <row r="318" spans="1:7" ht="30">
      <c r="A318" s="13" t="s">
        <v>470</v>
      </c>
      <c r="B318" s="7" t="s">
        <v>20</v>
      </c>
      <c r="C318" s="8" t="s">
        <v>471</v>
      </c>
      <c r="D318" s="9">
        <v>1</v>
      </c>
      <c r="E318" s="9">
        <v>1</v>
      </c>
      <c r="F318" s="10">
        <v>287.81</v>
      </c>
      <c r="G318" s="10">
        <f>ROUND(D318*E318*F318,2)</f>
        <v>287.81</v>
      </c>
    </row>
    <row r="319" spans="1:7" ht="90">
      <c r="C319" s="8" t="s">
        <v>472</v>
      </c>
    </row>
    <row r="320" spans="1:7" ht="30">
      <c r="A320" s="13" t="s">
        <v>473</v>
      </c>
      <c r="B320" s="7" t="s">
        <v>20</v>
      </c>
      <c r="C320" s="8" t="s">
        <v>474</v>
      </c>
      <c r="D320" s="9">
        <v>1</v>
      </c>
      <c r="E320" s="9">
        <v>1</v>
      </c>
      <c r="F320" s="10">
        <v>299.64999999999998</v>
      </c>
      <c r="G320" s="10">
        <f>ROUND(D320*E320*F320,2)</f>
        <v>299.64999999999998</v>
      </c>
    </row>
    <row r="321" spans="1:7" ht="90">
      <c r="C321" s="8" t="s">
        <v>475</v>
      </c>
    </row>
    <row r="322" spans="1:7" ht="30">
      <c r="A322" s="13" t="s">
        <v>476</v>
      </c>
      <c r="B322" s="7" t="s">
        <v>20</v>
      </c>
      <c r="C322" s="8" t="s">
        <v>477</v>
      </c>
      <c r="D322" s="9">
        <v>1</v>
      </c>
      <c r="E322" s="9">
        <v>1</v>
      </c>
      <c r="F322" s="10">
        <v>382.51</v>
      </c>
      <c r="G322" s="10">
        <f>ROUND(D322*E322*F322,2)</f>
        <v>382.51</v>
      </c>
    </row>
    <row r="323" spans="1:7" ht="90">
      <c r="C323" s="8" t="s">
        <v>478</v>
      </c>
    </row>
    <row r="324" spans="1:7" ht="30">
      <c r="A324" s="13" t="s">
        <v>479</v>
      </c>
      <c r="B324" s="7" t="s">
        <v>20</v>
      </c>
      <c r="C324" s="8" t="s">
        <v>480</v>
      </c>
      <c r="D324" s="9">
        <v>1</v>
      </c>
      <c r="E324" s="9">
        <v>2</v>
      </c>
      <c r="F324" s="10">
        <v>418.02</v>
      </c>
      <c r="G324" s="10">
        <f>ROUND(D324*E324*F324,2)</f>
        <v>836.04</v>
      </c>
    </row>
    <row r="325" spans="1:7" ht="90">
      <c r="C325" s="8" t="s">
        <v>481</v>
      </c>
    </row>
    <row r="326" spans="1:7" ht="30">
      <c r="A326" s="13" t="s">
        <v>482</v>
      </c>
      <c r="B326" s="7" t="s">
        <v>20</v>
      </c>
      <c r="C326" s="8" t="s">
        <v>483</v>
      </c>
      <c r="D326" s="9">
        <v>1</v>
      </c>
      <c r="E326" s="9">
        <v>1</v>
      </c>
      <c r="F326" s="10">
        <v>429.86</v>
      </c>
      <c r="G326" s="10">
        <f>ROUND(D326*E326*F326,2)</f>
        <v>429.86</v>
      </c>
    </row>
    <row r="327" spans="1:7" ht="90">
      <c r="C327" s="8" t="s">
        <v>484</v>
      </c>
    </row>
    <row r="328" spans="1:7" ht="30">
      <c r="A328" s="13" t="s">
        <v>485</v>
      </c>
      <c r="B328" s="7" t="s">
        <v>20</v>
      </c>
      <c r="C328" s="8" t="s">
        <v>486</v>
      </c>
      <c r="D328" s="9">
        <v>1</v>
      </c>
      <c r="E328" s="9">
        <v>1</v>
      </c>
      <c r="F328" s="10">
        <v>453.53</v>
      </c>
      <c r="G328" s="10">
        <f>ROUND(D328*E328*F328,2)</f>
        <v>453.53</v>
      </c>
    </row>
    <row r="329" spans="1:7" ht="90">
      <c r="C329" s="8" t="s">
        <v>487</v>
      </c>
    </row>
    <row r="330" spans="1:7" ht="30">
      <c r="A330" s="13" t="s">
        <v>488</v>
      </c>
      <c r="B330" s="7" t="s">
        <v>20</v>
      </c>
      <c r="C330" s="8" t="s">
        <v>489</v>
      </c>
      <c r="D330" s="9">
        <v>1</v>
      </c>
      <c r="E330" s="9">
        <v>3</v>
      </c>
      <c r="F330" s="10">
        <v>512.72</v>
      </c>
      <c r="G330" s="10">
        <f>ROUND(D330*E330*F330,2)</f>
        <v>1538.16</v>
      </c>
    </row>
    <row r="331" spans="1:7" ht="90">
      <c r="C331" s="8" t="s">
        <v>490</v>
      </c>
    </row>
    <row r="332" spans="1:7" ht="30">
      <c r="A332" s="13" t="s">
        <v>491</v>
      </c>
      <c r="B332" s="7" t="s">
        <v>20</v>
      </c>
      <c r="C332" s="8" t="s">
        <v>492</v>
      </c>
      <c r="D332" s="9">
        <v>1</v>
      </c>
      <c r="E332" s="9">
        <v>1</v>
      </c>
      <c r="F332" s="10">
        <v>524.54999999999995</v>
      </c>
      <c r="G332" s="10">
        <f>ROUND(D332*E332*F332,2)</f>
        <v>524.54999999999995</v>
      </c>
    </row>
    <row r="333" spans="1:7" ht="90">
      <c r="C333" s="8" t="s">
        <v>493</v>
      </c>
    </row>
    <row r="334" spans="1:7" ht="30">
      <c r="A334" s="13" t="s">
        <v>494</v>
      </c>
      <c r="B334" s="7" t="s">
        <v>20</v>
      </c>
      <c r="C334" s="8" t="s">
        <v>495</v>
      </c>
      <c r="D334" s="9">
        <v>1</v>
      </c>
      <c r="E334" s="9">
        <v>1</v>
      </c>
      <c r="F334" s="10">
        <v>536.39</v>
      </c>
      <c r="G334" s="10">
        <f>ROUND(D334*E334*F334,2)</f>
        <v>536.39</v>
      </c>
    </row>
    <row r="335" spans="1:7" ht="90">
      <c r="C335" s="8" t="s">
        <v>496</v>
      </c>
    </row>
    <row r="336" spans="1:7" ht="30">
      <c r="A336" s="13" t="s">
        <v>497</v>
      </c>
      <c r="B336" s="7" t="s">
        <v>20</v>
      </c>
      <c r="C336" s="8" t="s">
        <v>498</v>
      </c>
      <c r="D336" s="9">
        <v>1</v>
      </c>
      <c r="E336" s="9">
        <v>1</v>
      </c>
      <c r="F336" s="10">
        <v>571.9</v>
      </c>
      <c r="G336" s="10">
        <f>ROUND(D336*E336*F336,2)</f>
        <v>571.9</v>
      </c>
    </row>
    <row r="337" spans="1:7" ht="90">
      <c r="C337" s="8" t="s">
        <v>499</v>
      </c>
    </row>
    <row r="338" spans="1:7" ht="30">
      <c r="A338" s="13" t="s">
        <v>500</v>
      </c>
      <c r="B338" s="7" t="s">
        <v>20</v>
      </c>
      <c r="C338" s="8" t="s">
        <v>501</v>
      </c>
      <c r="D338" s="9">
        <v>1</v>
      </c>
      <c r="E338" s="9">
        <v>1</v>
      </c>
      <c r="F338" s="10">
        <v>654.76</v>
      </c>
      <c r="G338" s="10">
        <f>ROUND(D338*E338*F338,2)</f>
        <v>654.76</v>
      </c>
    </row>
    <row r="339" spans="1:7" ht="90">
      <c r="C339" s="8" t="s">
        <v>502</v>
      </c>
    </row>
    <row r="340" spans="1:7" ht="30">
      <c r="A340" s="13" t="s">
        <v>503</v>
      </c>
      <c r="B340" s="7" t="s">
        <v>20</v>
      </c>
      <c r="C340" s="8" t="s">
        <v>504</v>
      </c>
      <c r="D340" s="9">
        <v>1</v>
      </c>
      <c r="E340" s="9">
        <v>1</v>
      </c>
      <c r="F340" s="10">
        <v>666.6</v>
      </c>
      <c r="G340" s="10">
        <f>ROUND(D340*E340*F340,2)</f>
        <v>666.6</v>
      </c>
    </row>
    <row r="341" spans="1:7" ht="90">
      <c r="C341" s="8" t="s">
        <v>505</v>
      </c>
    </row>
    <row r="342" spans="1:7" ht="30">
      <c r="A342" s="13" t="s">
        <v>506</v>
      </c>
      <c r="B342" s="7" t="s">
        <v>20</v>
      </c>
      <c r="C342" s="8" t="s">
        <v>507</v>
      </c>
      <c r="D342" s="9">
        <v>1</v>
      </c>
      <c r="E342" s="9">
        <v>3</v>
      </c>
      <c r="F342" s="10">
        <v>66.12</v>
      </c>
      <c r="G342" s="10">
        <f>ROUND(D342*E342*F342,2)</f>
        <v>198.36</v>
      </c>
    </row>
    <row r="343" spans="1:7" ht="90">
      <c r="C343" s="8" t="s">
        <v>508</v>
      </c>
    </row>
    <row r="344" spans="1:7" ht="30">
      <c r="A344" s="13" t="s">
        <v>509</v>
      </c>
      <c r="B344" s="7" t="s">
        <v>20</v>
      </c>
      <c r="C344" s="8" t="s">
        <v>510</v>
      </c>
      <c r="D344" s="9">
        <v>1</v>
      </c>
      <c r="E344" s="9">
        <v>2</v>
      </c>
      <c r="F344" s="10">
        <v>105.01</v>
      </c>
      <c r="G344" s="10">
        <f>ROUND(D344*E344*F344,2)</f>
        <v>210.02</v>
      </c>
    </row>
    <row r="345" spans="1:7" ht="90">
      <c r="C345" s="8" t="s">
        <v>511</v>
      </c>
    </row>
    <row r="346" spans="1:7" ht="30">
      <c r="A346" s="13" t="s">
        <v>512</v>
      </c>
      <c r="B346" s="7" t="s">
        <v>20</v>
      </c>
      <c r="C346" s="8" t="s">
        <v>513</v>
      </c>
      <c r="D346" s="9">
        <v>1</v>
      </c>
      <c r="E346" s="9">
        <v>1</v>
      </c>
      <c r="F346" s="10">
        <v>110.32</v>
      </c>
      <c r="G346" s="10">
        <f>ROUND(D346*E346*F346,2)</f>
        <v>110.32</v>
      </c>
    </row>
    <row r="347" spans="1:7" ht="90">
      <c r="C347" s="8" t="s">
        <v>514</v>
      </c>
    </row>
    <row r="348" spans="1:7" ht="30">
      <c r="A348" s="13" t="s">
        <v>515</v>
      </c>
      <c r="B348" s="7" t="s">
        <v>20</v>
      </c>
      <c r="C348" s="8" t="s">
        <v>516</v>
      </c>
      <c r="D348" s="9">
        <v>1</v>
      </c>
      <c r="E348" s="9">
        <v>1</v>
      </c>
      <c r="F348" s="10">
        <v>142.13999999999999</v>
      </c>
      <c r="G348" s="10">
        <f>ROUND(D348*E348*F348,2)</f>
        <v>142.13999999999999</v>
      </c>
    </row>
    <row r="349" spans="1:7" ht="90">
      <c r="C349" s="8" t="s">
        <v>517</v>
      </c>
    </row>
    <row r="350" spans="1:7" ht="30">
      <c r="A350" s="13" t="s">
        <v>518</v>
      </c>
      <c r="B350" s="7" t="s">
        <v>20</v>
      </c>
      <c r="C350" s="8" t="s">
        <v>519</v>
      </c>
      <c r="D350" s="9">
        <v>1</v>
      </c>
      <c r="E350" s="9">
        <v>24</v>
      </c>
      <c r="F350" s="10">
        <v>50</v>
      </c>
      <c r="G350" s="10">
        <f>ROUND(D350*E350*F350,2)</f>
        <v>1200</v>
      </c>
    </row>
    <row r="351" spans="1:7" ht="60">
      <c r="C351" s="8" t="s">
        <v>520</v>
      </c>
    </row>
    <row r="352" spans="1:7">
      <c r="F352" s="3" t="s">
        <v>523</v>
      </c>
      <c r="G352" s="12">
        <f>ROUND(SUMIF(A296:A351,"&gt; ",G296:G351),2)</f>
        <v>13535.23</v>
      </c>
    </row>
    <row r="353" spans="1:7">
      <c r="A353" s="14" t="s">
        <v>571</v>
      </c>
      <c r="C353" s="1" t="s">
        <v>572</v>
      </c>
      <c r="D353" s="9">
        <v>1</v>
      </c>
    </row>
    <row r="354" spans="1:7" ht="30">
      <c r="A354" s="13" t="s">
        <v>524</v>
      </c>
      <c r="B354" s="7" t="s">
        <v>20</v>
      </c>
      <c r="C354" s="8" t="s">
        <v>525</v>
      </c>
      <c r="D354" s="9">
        <v>1</v>
      </c>
      <c r="E354" s="9">
        <v>1</v>
      </c>
      <c r="F354" s="10">
        <v>615.80999999999995</v>
      </c>
      <c r="G354" s="10">
        <f>ROUND(D354*E354*F354,2)</f>
        <v>615.80999999999995</v>
      </c>
    </row>
    <row r="355" spans="1:7" ht="360">
      <c r="C355" s="8" t="s">
        <v>526</v>
      </c>
    </row>
    <row r="356" spans="1:7" ht="30">
      <c r="A356" s="13" t="s">
        <v>527</v>
      </c>
      <c r="B356" s="7" t="s">
        <v>20</v>
      </c>
      <c r="C356" s="8" t="s">
        <v>528</v>
      </c>
      <c r="D356" s="9">
        <v>1</v>
      </c>
      <c r="E356" s="9">
        <v>1</v>
      </c>
      <c r="F356" s="10">
        <v>615.80999999999995</v>
      </c>
      <c r="G356" s="10">
        <f>ROUND(D356*E356*F356,2)</f>
        <v>615.80999999999995</v>
      </c>
    </row>
    <row r="357" spans="1:7" ht="345">
      <c r="C357" s="8" t="s">
        <v>529</v>
      </c>
    </row>
    <row r="358" spans="1:7" ht="45">
      <c r="A358" s="13" t="s">
        <v>530</v>
      </c>
      <c r="B358" s="7" t="s">
        <v>20</v>
      </c>
      <c r="C358" s="8" t="s">
        <v>531</v>
      </c>
      <c r="D358" s="9">
        <v>1</v>
      </c>
      <c r="E358" s="9">
        <v>1</v>
      </c>
      <c r="F358" s="10">
        <v>545.11</v>
      </c>
      <c r="G358" s="10">
        <f>ROUND(D358*E358*F358,2)</f>
        <v>545.11</v>
      </c>
    </row>
    <row r="359" spans="1:7" ht="345">
      <c r="C359" s="8" t="s">
        <v>529</v>
      </c>
    </row>
    <row r="360" spans="1:7" ht="60">
      <c r="A360" s="13" t="s">
        <v>532</v>
      </c>
      <c r="B360" s="7" t="s">
        <v>20</v>
      </c>
      <c r="C360" s="8" t="s">
        <v>533</v>
      </c>
      <c r="D360" s="9">
        <v>1</v>
      </c>
      <c r="E360" s="9">
        <v>1</v>
      </c>
      <c r="F360" s="10">
        <v>1290.57</v>
      </c>
      <c r="G360" s="10">
        <f>ROUND(D360*E360*F360,2)</f>
        <v>1290.57</v>
      </c>
    </row>
    <row r="361" spans="1:7" ht="285">
      <c r="C361" s="8" t="s">
        <v>534</v>
      </c>
    </row>
    <row r="362" spans="1:7" ht="30">
      <c r="A362" s="13" t="s">
        <v>535</v>
      </c>
      <c r="B362" s="7" t="s">
        <v>20</v>
      </c>
      <c r="C362" s="8" t="s">
        <v>536</v>
      </c>
      <c r="D362" s="9">
        <v>1</v>
      </c>
      <c r="E362" s="9">
        <v>1</v>
      </c>
      <c r="F362" s="10">
        <v>21.4</v>
      </c>
      <c r="G362" s="10">
        <f>ROUND(D362*E362*F362,2)</f>
        <v>21.4</v>
      </c>
    </row>
    <row r="363" spans="1:7" ht="45">
      <c r="C363" s="8" t="s">
        <v>537</v>
      </c>
    </row>
    <row r="364" spans="1:7" ht="30">
      <c r="A364" s="13" t="s">
        <v>538</v>
      </c>
      <c r="B364" s="7" t="s">
        <v>208</v>
      </c>
      <c r="C364" s="8" t="s">
        <v>539</v>
      </c>
      <c r="D364" s="9">
        <v>1</v>
      </c>
      <c r="E364" s="9">
        <v>90</v>
      </c>
      <c r="F364" s="10">
        <v>25.27</v>
      </c>
      <c r="G364" s="10">
        <f>ROUND(D364*E364*F364,2)</f>
        <v>2274.3000000000002</v>
      </c>
    </row>
    <row r="365" spans="1:7" ht="90">
      <c r="C365" s="8" t="s">
        <v>540</v>
      </c>
    </row>
    <row r="366" spans="1:7" ht="30">
      <c r="A366" s="13" t="s">
        <v>541</v>
      </c>
      <c r="B366" s="7" t="s">
        <v>52</v>
      </c>
      <c r="C366" s="8" t="s">
        <v>542</v>
      </c>
      <c r="D366" s="9">
        <v>1</v>
      </c>
      <c r="E366" s="9">
        <v>10</v>
      </c>
      <c r="F366" s="10">
        <v>13.56</v>
      </c>
      <c r="G366" s="10">
        <f>ROUND(D366*E366*F366,2)</f>
        <v>135.6</v>
      </c>
    </row>
    <row r="367" spans="1:7" ht="60">
      <c r="C367" s="8" t="s">
        <v>543</v>
      </c>
    </row>
    <row r="368" spans="1:7" ht="30">
      <c r="A368" s="13" t="s">
        <v>544</v>
      </c>
      <c r="B368" s="7" t="s">
        <v>20</v>
      </c>
      <c r="C368" s="8" t="s">
        <v>545</v>
      </c>
      <c r="D368" s="9">
        <v>1</v>
      </c>
      <c r="E368" s="9">
        <v>3</v>
      </c>
      <c r="F368" s="10">
        <v>30.7</v>
      </c>
      <c r="G368" s="10">
        <f>ROUND(D368*E368*F368,2)</f>
        <v>92.1</v>
      </c>
    </row>
    <row r="369" spans="1:7" ht="90">
      <c r="C369" s="8" t="s">
        <v>546</v>
      </c>
    </row>
    <row r="370" spans="1:7" ht="30">
      <c r="A370" s="13" t="s">
        <v>547</v>
      </c>
      <c r="B370" s="7" t="s">
        <v>20</v>
      </c>
      <c r="C370" s="8" t="s">
        <v>548</v>
      </c>
      <c r="D370" s="9">
        <v>1</v>
      </c>
      <c r="E370" s="9">
        <v>1</v>
      </c>
      <c r="F370" s="10">
        <v>269.26</v>
      </c>
      <c r="G370" s="10">
        <f>ROUND(D370*E370*F370,2)</f>
        <v>269.26</v>
      </c>
    </row>
    <row r="371" spans="1:7" ht="90">
      <c r="C371" s="8" t="s">
        <v>549</v>
      </c>
    </row>
    <row r="372" spans="1:7" ht="30">
      <c r="A372" s="13" t="s">
        <v>550</v>
      </c>
      <c r="B372" s="7" t="s">
        <v>20</v>
      </c>
      <c r="C372" s="8" t="s">
        <v>551</v>
      </c>
      <c r="D372" s="9">
        <v>1</v>
      </c>
      <c r="E372" s="9">
        <v>3</v>
      </c>
      <c r="F372" s="10">
        <v>52.44</v>
      </c>
      <c r="G372" s="10">
        <f>ROUND(D372*E372*F372,2)</f>
        <v>157.32</v>
      </c>
    </row>
    <row r="373" spans="1:7" ht="60">
      <c r="C373" s="8" t="s">
        <v>552</v>
      </c>
    </row>
    <row r="374" spans="1:7" ht="30">
      <c r="A374" s="13" t="s">
        <v>553</v>
      </c>
      <c r="B374" s="7" t="s">
        <v>20</v>
      </c>
      <c r="C374" s="8" t="s">
        <v>554</v>
      </c>
      <c r="D374" s="9">
        <v>1</v>
      </c>
      <c r="E374" s="9">
        <v>1</v>
      </c>
      <c r="F374" s="10">
        <v>144.22999999999999</v>
      </c>
      <c r="G374" s="10">
        <f>ROUND(D374*E374*F374,2)</f>
        <v>144.22999999999999</v>
      </c>
    </row>
    <row r="375" spans="1:7" ht="90">
      <c r="C375" s="8" t="s">
        <v>555</v>
      </c>
    </row>
    <row r="376" spans="1:7" ht="45">
      <c r="A376" s="13" t="s">
        <v>556</v>
      </c>
      <c r="B376" s="7" t="s">
        <v>20</v>
      </c>
      <c r="C376" s="8" t="s">
        <v>557</v>
      </c>
      <c r="D376" s="9">
        <v>1</v>
      </c>
      <c r="E376" s="9">
        <v>7</v>
      </c>
      <c r="F376" s="10">
        <v>15.42</v>
      </c>
      <c r="G376" s="10">
        <f>ROUND(D376*E376*F376,2)</f>
        <v>107.94</v>
      </c>
    </row>
    <row r="377" spans="1:7" ht="90">
      <c r="C377" s="8" t="s">
        <v>558</v>
      </c>
    </row>
    <row r="378" spans="1:7" ht="30">
      <c r="A378" s="13" t="s">
        <v>559</v>
      </c>
      <c r="B378" s="7" t="s">
        <v>20</v>
      </c>
      <c r="C378" s="8" t="s">
        <v>560</v>
      </c>
      <c r="D378" s="9">
        <v>1</v>
      </c>
      <c r="E378" s="9">
        <v>18</v>
      </c>
      <c r="F378" s="10">
        <v>190.58</v>
      </c>
      <c r="G378" s="10">
        <f>ROUND(D378*E378*F378,2)</f>
        <v>3430.44</v>
      </c>
    </row>
    <row r="379" spans="1:7" ht="75">
      <c r="C379" s="8" t="s">
        <v>561</v>
      </c>
    </row>
    <row r="380" spans="1:7" ht="30">
      <c r="A380" s="13" t="s">
        <v>562</v>
      </c>
      <c r="B380" s="7" t="s">
        <v>20</v>
      </c>
      <c r="C380" s="8" t="s">
        <v>563</v>
      </c>
      <c r="D380" s="9">
        <v>1</v>
      </c>
      <c r="E380" s="9">
        <v>1</v>
      </c>
      <c r="F380" s="10">
        <v>107.29</v>
      </c>
      <c r="G380" s="10">
        <f>ROUND(D380*E380*F380,2)</f>
        <v>107.29</v>
      </c>
    </row>
    <row r="381" spans="1:7" ht="90">
      <c r="C381" s="8" t="s">
        <v>564</v>
      </c>
    </row>
    <row r="382" spans="1:7" ht="30">
      <c r="A382" s="13" t="s">
        <v>565</v>
      </c>
      <c r="B382" s="7" t="s">
        <v>20</v>
      </c>
      <c r="C382" s="8" t="s">
        <v>566</v>
      </c>
      <c r="D382" s="9">
        <v>1</v>
      </c>
      <c r="E382" s="9">
        <v>1</v>
      </c>
      <c r="F382" s="10">
        <v>182.08</v>
      </c>
      <c r="G382" s="10">
        <f>ROUND(D382*E382*F382,2)</f>
        <v>182.08</v>
      </c>
    </row>
    <row r="383" spans="1:7" ht="90">
      <c r="C383" s="8" t="s">
        <v>567</v>
      </c>
    </row>
    <row r="384" spans="1:7" ht="30">
      <c r="A384" s="13" t="s">
        <v>568</v>
      </c>
      <c r="B384" s="7" t="s">
        <v>20</v>
      </c>
      <c r="C384" s="8" t="s">
        <v>569</v>
      </c>
      <c r="D384" s="9">
        <v>1</v>
      </c>
      <c r="E384" s="9">
        <v>1</v>
      </c>
      <c r="F384" s="10">
        <v>288.45999999999998</v>
      </c>
      <c r="G384" s="10">
        <f>ROUND(D384*E384*F384,2)</f>
        <v>288.45999999999998</v>
      </c>
    </row>
    <row r="385" spans="1:7" ht="90">
      <c r="C385" s="8" t="s">
        <v>570</v>
      </c>
    </row>
    <row r="386" spans="1:7">
      <c r="F386" s="3" t="s">
        <v>573</v>
      </c>
      <c r="G386" s="12">
        <f>ROUND(SUMIF(A354:A385,"&gt; ",G354:G385),2)</f>
        <v>10277.719999999999</v>
      </c>
    </row>
    <row r="387" spans="1:7">
      <c r="A387" s="14" t="s">
        <v>598</v>
      </c>
      <c r="C387" s="1" t="s">
        <v>599</v>
      </c>
      <c r="D387" s="9">
        <v>1</v>
      </c>
    </row>
    <row r="388" spans="1:7" ht="30">
      <c r="A388" s="13" t="s">
        <v>574</v>
      </c>
      <c r="B388" s="7" t="s">
        <v>20</v>
      </c>
      <c r="C388" s="8" t="s">
        <v>575</v>
      </c>
      <c r="D388" s="9">
        <v>1</v>
      </c>
      <c r="E388" s="9">
        <v>1</v>
      </c>
      <c r="F388" s="10">
        <v>1344.71</v>
      </c>
      <c r="G388" s="10">
        <f>ROUND(D388*E388*F388,2)</f>
        <v>1344.71</v>
      </c>
    </row>
    <row r="389" spans="1:7" ht="165">
      <c r="C389" s="8" t="s">
        <v>576</v>
      </c>
    </row>
    <row r="390" spans="1:7" ht="30">
      <c r="A390" s="13" t="s">
        <v>577</v>
      </c>
      <c r="B390" s="7" t="s">
        <v>20</v>
      </c>
      <c r="C390" s="8" t="s">
        <v>578</v>
      </c>
      <c r="D390" s="9">
        <v>1</v>
      </c>
      <c r="E390" s="9">
        <v>1</v>
      </c>
      <c r="F390" s="10">
        <v>60.14</v>
      </c>
      <c r="G390" s="10">
        <f>ROUND(D390*E390*F390,2)</f>
        <v>60.14</v>
      </c>
    </row>
    <row r="391" spans="1:7" ht="240">
      <c r="C391" s="8" t="s">
        <v>579</v>
      </c>
    </row>
    <row r="392" spans="1:7" ht="45">
      <c r="A392" s="13" t="s">
        <v>580</v>
      </c>
      <c r="B392" s="7" t="s">
        <v>20</v>
      </c>
      <c r="C392" s="8" t="s">
        <v>581</v>
      </c>
      <c r="D392" s="9">
        <v>1</v>
      </c>
      <c r="E392" s="9">
        <v>1</v>
      </c>
      <c r="F392" s="10">
        <v>63.69</v>
      </c>
      <c r="G392" s="10">
        <f>ROUND(D392*E392*F392,2)</f>
        <v>63.69</v>
      </c>
    </row>
    <row r="393" spans="1:7" ht="270">
      <c r="C393" s="8" t="s">
        <v>582</v>
      </c>
    </row>
    <row r="394" spans="1:7" ht="30">
      <c r="A394" s="13" t="s">
        <v>583</v>
      </c>
      <c r="B394" s="7" t="s">
        <v>20</v>
      </c>
      <c r="C394" s="8" t="s">
        <v>584</v>
      </c>
      <c r="D394" s="9">
        <v>1</v>
      </c>
      <c r="E394" s="9">
        <v>3</v>
      </c>
      <c r="F394" s="10">
        <v>103.31</v>
      </c>
      <c r="G394" s="10">
        <f>ROUND(D394*E394*F394,2)</f>
        <v>309.93</v>
      </c>
    </row>
    <row r="395" spans="1:7" ht="195">
      <c r="C395" s="8" t="s">
        <v>585</v>
      </c>
    </row>
    <row r="396" spans="1:7" ht="30">
      <c r="A396" s="13" t="s">
        <v>586</v>
      </c>
      <c r="B396" s="7" t="s">
        <v>20</v>
      </c>
      <c r="C396" s="8" t="s">
        <v>587</v>
      </c>
      <c r="D396" s="9">
        <v>1</v>
      </c>
      <c r="E396" s="9">
        <v>1</v>
      </c>
      <c r="F396" s="10">
        <v>103.31</v>
      </c>
      <c r="G396" s="10">
        <f>ROUND(D396*E396*F396,2)</f>
        <v>103.31</v>
      </c>
    </row>
    <row r="397" spans="1:7" ht="195">
      <c r="C397" s="8" t="s">
        <v>588</v>
      </c>
    </row>
    <row r="398" spans="1:7" ht="30">
      <c r="A398" s="13" t="s">
        <v>589</v>
      </c>
      <c r="B398" s="7" t="s">
        <v>20</v>
      </c>
      <c r="C398" s="8" t="s">
        <v>590</v>
      </c>
      <c r="D398" s="9">
        <v>1</v>
      </c>
      <c r="E398" s="9">
        <v>4</v>
      </c>
      <c r="F398" s="10">
        <v>77.45</v>
      </c>
      <c r="G398" s="10">
        <f>ROUND(D398*E398*F398,2)</f>
        <v>309.8</v>
      </c>
    </row>
    <row r="399" spans="1:7" ht="240">
      <c r="C399" s="8" t="s">
        <v>591</v>
      </c>
    </row>
    <row r="400" spans="1:7" ht="45">
      <c r="A400" s="13" t="s">
        <v>592</v>
      </c>
      <c r="B400" s="7" t="s">
        <v>20</v>
      </c>
      <c r="C400" s="8" t="s">
        <v>593</v>
      </c>
      <c r="D400" s="9">
        <v>1</v>
      </c>
      <c r="E400" s="9">
        <v>1</v>
      </c>
      <c r="F400" s="10">
        <v>705.54</v>
      </c>
      <c r="G400" s="10">
        <f>ROUND(D400*E400*F400,2)</f>
        <v>705.54</v>
      </c>
    </row>
    <row r="401" spans="1:7" ht="285">
      <c r="C401" s="8" t="s">
        <v>594</v>
      </c>
    </row>
    <row r="402" spans="1:7" ht="30">
      <c r="A402" s="13" t="s">
        <v>595</v>
      </c>
      <c r="B402" s="7" t="s">
        <v>20</v>
      </c>
      <c r="C402" s="8" t="s">
        <v>596</v>
      </c>
      <c r="D402" s="9">
        <v>1</v>
      </c>
      <c r="E402" s="9">
        <v>1</v>
      </c>
      <c r="F402" s="10">
        <v>887.82</v>
      </c>
      <c r="G402" s="10">
        <f>ROUND(D402*E402*F402,2)</f>
        <v>887.82</v>
      </c>
    </row>
    <row r="403" spans="1:7" ht="285">
      <c r="C403" s="8" t="s">
        <v>597</v>
      </c>
    </row>
    <row r="404" spans="1:7">
      <c r="F404" s="3" t="s">
        <v>600</v>
      </c>
      <c r="G404" s="12">
        <f>ROUND(SUMIF(A388:A403,"&gt; ",G388:G403),2)</f>
        <v>3784.94</v>
      </c>
    </row>
    <row r="405" spans="1:7">
      <c r="A405" s="14" t="s">
        <v>625</v>
      </c>
      <c r="C405" s="1" t="s">
        <v>626</v>
      </c>
      <c r="D405" s="9">
        <v>1</v>
      </c>
    </row>
    <row r="406" spans="1:7" ht="30">
      <c r="A406" s="13" t="s">
        <v>601</v>
      </c>
      <c r="B406" s="7" t="s">
        <v>52</v>
      </c>
      <c r="C406" s="8" t="s">
        <v>602</v>
      </c>
      <c r="D406" s="9">
        <v>1</v>
      </c>
      <c r="E406" s="9">
        <v>25</v>
      </c>
      <c r="F406" s="10">
        <v>4.1399999999999997</v>
      </c>
      <c r="G406" s="10">
        <f>ROUND(D406*E406*F406,2)</f>
        <v>103.5</v>
      </c>
    </row>
    <row r="407" spans="1:7" ht="105">
      <c r="C407" s="8" t="s">
        <v>603</v>
      </c>
    </row>
    <row r="408" spans="1:7" ht="45">
      <c r="A408" s="13" t="s">
        <v>604</v>
      </c>
      <c r="B408" s="7" t="s">
        <v>20</v>
      </c>
      <c r="C408" s="8" t="s">
        <v>605</v>
      </c>
      <c r="D408" s="9">
        <v>1</v>
      </c>
      <c r="E408" s="9">
        <v>1</v>
      </c>
      <c r="F408" s="10">
        <v>1622.67</v>
      </c>
      <c r="G408" s="10">
        <f>ROUND(D408*E408*F408,2)</f>
        <v>1622.67</v>
      </c>
    </row>
    <row r="409" spans="1:7" ht="195">
      <c r="C409" s="8" t="s">
        <v>606</v>
      </c>
    </row>
    <row r="410" spans="1:7" ht="60">
      <c r="A410" s="13" t="s">
        <v>607</v>
      </c>
      <c r="B410" s="7" t="s">
        <v>20</v>
      </c>
      <c r="C410" s="8" t="s">
        <v>608</v>
      </c>
      <c r="D410" s="9">
        <v>1</v>
      </c>
      <c r="E410" s="9">
        <v>1</v>
      </c>
      <c r="F410" s="10">
        <v>311.10000000000002</v>
      </c>
      <c r="G410" s="10">
        <f>ROUND(D410*E410*F410,2)</f>
        <v>311.10000000000002</v>
      </c>
    </row>
    <row r="411" spans="1:7" ht="180">
      <c r="C411" s="8" t="s">
        <v>609</v>
      </c>
    </row>
    <row r="412" spans="1:7">
      <c r="A412" s="13" t="s">
        <v>610</v>
      </c>
      <c r="B412" s="7" t="s">
        <v>20</v>
      </c>
      <c r="C412" s="8" t="s">
        <v>611</v>
      </c>
      <c r="D412" s="9">
        <v>1</v>
      </c>
      <c r="E412" s="9">
        <v>1</v>
      </c>
      <c r="F412" s="10">
        <v>41.28</v>
      </c>
      <c r="G412" s="10">
        <f>ROUND(D412*E412*F412,2)</f>
        <v>41.28</v>
      </c>
    </row>
    <row r="413" spans="1:7" ht="60">
      <c r="C413" s="8" t="s">
        <v>612</v>
      </c>
    </row>
    <row r="414" spans="1:7">
      <c r="A414" s="13" t="s">
        <v>613</v>
      </c>
      <c r="B414" s="7" t="s">
        <v>20</v>
      </c>
      <c r="C414" s="8" t="s">
        <v>614</v>
      </c>
      <c r="D414" s="9">
        <v>1</v>
      </c>
      <c r="E414" s="9">
        <v>6</v>
      </c>
      <c r="F414" s="10">
        <v>85.03</v>
      </c>
      <c r="G414" s="10">
        <f>ROUND(D414*E414*F414,2)</f>
        <v>510.18</v>
      </c>
    </row>
    <row r="415" spans="1:7" ht="60">
      <c r="C415" s="8" t="s">
        <v>615</v>
      </c>
    </row>
    <row r="416" spans="1:7" ht="30">
      <c r="A416" s="13" t="s">
        <v>616</v>
      </c>
      <c r="B416" s="7" t="s">
        <v>20</v>
      </c>
      <c r="C416" s="8" t="s">
        <v>617</v>
      </c>
      <c r="D416" s="9">
        <v>1</v>
      </c>
      <c r="E416" s="9">
        <v>2</v>
      </c>
      <c r="F416" s="10">
        <v>72.099999999999994</v>
      </c>
      <c r="G416" s="10">
        <f>ROUND(D416*E416*F416,2)</f>
        <v>144.19999999999999</v>
      </c>
    </row>
    <row r="417" spans="1:7" ht="60">
      <c r="C417" s="8" t="s">
        <v>618</v>
      </c>
    </row>
    <row r="418" spans="1:7">
      <c r="A418" s="13" t="s">
        <v>619</v>
      </c>
      <c r="B418" s="7" t="s">
        <v>20</v>
      </c>
      <c r="C418" s="8" t="s">
        <v>620</v>
      </c>
      <c r="D418" s="9">
        <v>1</v>
      </c>
      <c r="E418" s="9">
        <v>3</v>
      </c>
      <c r="F418" s="10">
        <v>210.51</v>
      </c>
      <c r="G418" s="10">
        <f>ROUND(D418*E418*F418,2)</f>
        <v>631.53</v>
      </c>
    </row>
    <row r="419" spans="1:7" ht="60">
      <c r="C419" s="8" t="s">
        <v>621</v>
      </c>
    </row>
    <row r="420" spans="1:7" ht="30">
      <c r="A420" s="13" t="s">
        <v>622</v>
      </c>
      <c r="B420" s="7" t="s">
        <v>20</v>
      </c>
      <c r="C420" s="8" t="s">
        <v>623</v>
      </c>
      <c r="D420" s="9">
        <v>1</v>
      </c>
      <c r="E420" s="9">
        <v>1</v>
      </c>
      <c r="F420" s="10">
        <v>466.13</v>
      </c>
      <c r="G420" s="10">
        <f>ROUND(D420*E420*F420,2)</f>
        <v>466.13</v>
      </c>
    </row>
    <row r="421" spans="1:7" ht="105">
      <c r="C421" s="8" t="s">
        <v>624</v>
      </c>
    </row>
    <row r="422" spans="1:7">
      <c r="F422" s="3" t="s">
        <v>627</v>
      </c>
      <c r="G422" s="12">
        <f>ROUND(SUMIF(A406:A421,"&gt; ",G406:G421),2)</f>
        <v>3830.59</v>
      </c>
    </row>
    <row r="423" spans="1:7">
      <c r="A423" s="14" t="s">
        <v>643</v>
      </c>
      <c r="C423" s="1" t="s">
        <v>644</v>
      </c>
      <c r="D423" s="9">
        <v>1</v>
      </c>
    </row>
    <row r="424" spans="1:7" ht="30">
      <c r="A424" s="13" t="s">
        <v>628</v>
      </c>
      <c r="B424" s="7" t="s">
        <v>20</v>
      </c>
      <c r="C424" s="8" t="s">
        <v>629</v>
      </c>
      <c r="D424" s="9">
        <v>1</v>
      </c>
      <c r="E424" s="9">
        <v>1</v>
      </c>
      <c r="F424" s="10">
        <v>390.45</v>
      </c>
      <c r="G424" s="10">
        <f>ROUND(D424*E424*F424,2)</f>
        <v>390.45</v>
      </c>
    </row>
    <row r="425" spans="1:7" ht="300">
      <c r="C425" s="8" t="s">
        <v>630</v>
      </c>
    </row>
    <row r="426" spans="1:7" ht="45">
      <c r="A426" s="13" t="s">
        <v>631</v>
      </c>
      <c r="B426" s="7" t="s">
        <v>20</v>
      </c>
      <c r="C426" s="8" t="s">
        <v>632</v>
      </c>
      <c r="D426" s="9">
        <v>1</v>
      </c>
      <c r="E426" s="9">
        <v>1</v>
      </c>
      <c r="F426" s="10">
        <v>416.42</v>
      </c>
      <c r="G426" s="10">
        <f>ROUND(D426*E426*F426,2)</f>
        <v>416.42</v>
      </c>
    </row>
    <row r="427" spans="1:7" ht="210">
      <c r="C427" s="8" t="s">
        <v>633</v>
      </c>
    </row>
    <row r="428" spans="1:7" ht="30">
      <c r="A428" s="13" t="s">
        <v>634</v>
      </c>
      <c r="B428" s="7" t="s">
        <v>20</v>
      </c>
      <c r="C428" s="8" t="s">
        <v>635</v>
      </c>
      <c r="D428" s="9">
        <v>1</v>
      </c>
      <c r="E428" s="9">
        <v>1</v>
      </c>
      <c r="F428" s="10">
        <v>407.7</v>
      </c>
      <c r="G428" s="10">
        <f>ROUND(D428*E428*F428,2)</f>
        <v>407.7</v>
      </c>
    </row>
    <row r="429" spans="1:7" ht="409.5">
      <c r="C429" s="8" t="s">
        <v>636</v>
      </c>
    </row>
    <row r="430" spans="1:7" ht="45">
      <c r="A430" s="13" t="s">
        <v>637</v>
      </c>
      <c r="B430" s="7" t="s">
        <v>20</v>
      </c>
      <c r="C430" s="8" t="s">
        <v>638</v>
      </c>
      <c r="D430" s="9">
        <v>1</v>
      </c>
      <c r="E430" s="9">
        <v>1</v>
      </c>
      <c r="F430" s="10">
        <v>474.81</v>
      </c>
      <c r="G430" s="10">
        <f>ROUND(D430*E430*F430,2)</f>
        <v>474.81</v>
      </c>
    </row>
    <row r="431" spans="1:7" ht="360">
      <c r="C431" s="8" t="s">
        <v>639</v>
      </c>
    </row>
    <row r="432" spans="1:7" ht="45">
      <c r="A432" s="13" t="s">
        <v>640</v>
      </c>
      <c r="B432" s="7" t="s">
        <v>20</v>
      </c>
      <c r="C432" s="8" t="s">
        <v>641</v>
      </c>
      <c r="D432" s="9">
        <v>1</v>
      </c>
      <c r="E432" s="9">
        <v>1</v>
      </c>
      <c r="F432" s="10">
        <v>600.95000000000005</v>
      </c>
      <c r="G432" s="10">
        <f>ROUND(D432*E432*F432,2)</f>
        <v>600.95000000000005</v>
      </c>
    </row>
    <row r="433" spans="1:7" ht="90">
      <c r="C433" s="8" t="s">
        <v>642</v>
      </c>
    </row>
    <row r="434" spans="1:7">
      <c r="F434" s="3" t="s">
        <v>645</v>
      </c>
      <c r="G434" s="12">
        <f>ROUND(SUMIF(A424:A433,"&gt; ",G424:G433),2)</f>
        <v>2290.33</v>
      </c>
    </row>
    <row r="435" spans="1:7">
      <c r="F435" s="3" t="s">
        <v>648</v>
      </c>
      <c r="G435" s="12">
        <f>ROUND(SUMIF(A137:A434,"&gt; ",G137:G434),2)</f>
        <v>107555.72</v>
      </c>
    </row>
    <row r="436" spans="1:7">
      <c r="A436" s="11" t="s">
        <v>932</v>
      </c>
      <c r="C436" s="1" t="s">
        <v>933</v>
      </c>
      <c r="D436" s="9">
        <v>1</v>
      </c>
    </row>
    <row r="437" spans="1:7">
      <c r="A437" s="14" t="s">
        <v>799</v>
      </c>
      <c r="C437" s="1" t="s">
        <v>800</v>
      </c>
      <c r="D437" s="9">
        <v>1</v>
      </c>
    </row>
    <row r="438" spans="1:7">
      <c r="A438" s="16" t="s">
        <v>672</v>
      </c>
      <c r="C438" s="1" t="s">
        <v>673</v>
      </c>
      <c r="D438" s="9">
        <v>1</v>
      </c>
    </row>
    <row r="439" spans="1:7" ht="30">
      <c r="A439" s="15" t="s">
        <v>649</v>
      </c>
      <c r="B439" s="7" t="s">
        <v>20</v>
      </c>
      <c r="C439" s="8" t="s">
        <v>650</v>
      </c>
      <c r="D439" s="9">
        <v>1</v>
      </c>
      <c r="E439" s="9">
        <v>1</v>
      </c>
      <c r="F439" s="10">
        <v>875</v>
      </c>
      <c r="G439" s="10">
        <f>ROUND(D439*E439*F439,2)</f>
        <v>875</v>
      </c>
    </row>
    <row r="440" spans="1:7" ht="120">
      <c r="C440" s="8" t="s">
        <v>651</v>
      </c>
    </row>
    <row r="441" spans="1:7" ht="30">
      <c r="A441" s="15" t="s">
        <v>652</v>
      </c>
      <c r="B441" s="7" t="s">
        <v>20</v>
      </c>
      <c r="C441" s="8" t="s">
        <v>653</v>
      </c>
      <c r="D441" s="9">
        <v>1</v>
      </c>
      <c r="E441" s="9">
        <v>1</v>
      </c>
      <c r="F441" s="10">
        <v>361.18</v>
      </c>
      <c r="G441" s="10">
        <f>ROUND(D441*E441*F441,2)</f>
        <v>361.18</v>
      </c>
    </row>
    <row r="442" spans="1:7" ht="180">
      <c r="C442" s="8" t="s">
        <v>654</v>
      </c>
    </row>
    <row r="443" spans="1:7" ht="45">
      <c r="A443" s="15" t="s">
        <v>655</v>
      </c>
      <c r="B443" s="7" t="s">
        <v>36</v>
      </c>
      <c r="C443" s="8" t="s">
        <v>656</v>
      </c>
      <c r="D443" s="9">
        <v>1</v>
      </c>
      <c r="E443" s="9">
        <v>30</v>
      </c>
      <c r="F443" s="10">
        <v>15.78</v>
      </c>
      <c r="G443" s="10">
        <f>ROUND(D443*E443*F443,2)</f>
        <v>473.4</v>
      </c>
    </row>
    <row r="444" spans="1:7" ht="120">
      <c r="C444" s="8" t="s">
        <v>657</v>
      </c>
    </row>
    <row r="445" spans="1:7" ht="30">
      <c r="A445" s="15" t="s">
        <v>658</v>
      </c>
      <c r="B445" s="7" t="s">
        <v>52</v>
      </c>
      <c r="C445" s="8" t="s">
        <v>659</v>
      </c>
      <c r="D445" s="9">
        <v>1</v>
      </c>
      <c r="E445" s="9">
        <v>30</v>
      </c>
      <c r="F445" s="10">
        <v>12.03</v>
      </c>
      <c r="G445" s="10">
        <f>ROUND(D445*E445*F445,2)</f>
        <v>360.9</v>
      </c>
    </row>
    <row r="446" spans="1:7" ht="60">
      <c r="C446" s="8" t="s">
        <v>660</v>
      </c>
    </row>
    <row r="447" spans="1:7" ht="45">
      <c r="A447" s="15" t="s">
        <v>661</v>
      </c>
      <c r="B447" s="7" t="s">
        <v>20</v>
      </c>
      <c r="C447" s="8" t="s">
        <v>662</v>
      </c>
      <c r="D447" s="9">
        <v>1</v>
      </c>
      <c r="E447" s="9">
        <v>1</v>
      </c>
      <c r="F447" s="10">
        <v>562.73</v>
      </c>
      <c r="G447" s="10">
        <f>ROUND(D447*E447*F447,2)</f>
        <v>562.73</v>
      </c>
    </row>
    <row r="448" spans="1:7" ht="90">
      <c r="C448" s="8" t="s">
        <v>663</v>
      </c>
    </row>
    <row r="449" spans="1:7" ht="30">
      <c r="A449" s="15" t="s">
        <v>664</v>
      </c>
      <c r="B449" s="7" t="s">
        <v>20</v>
      </c>
      <c r="C449" s="8" t="s">
        <v>665</v>
      </c>
      <c r="D449" s="9">
        <v>1</v>
      </c>
      <c r="E449" s="9">
        <v>1</v>
      </c>
      <c r="F449" s="10">
        <v>2109.15</v>
      </c>
      <c r="G449" s="10">
        <f>ROUND(D449*E449*F449,2)</f>
        <v>2109.15</v>
      </c>
    </row>
    <row r="450" spans="1:7" ht="345">
      <c r="C450" s="8" t="s">
        <v>666</v>
      </c>
    </row>
    <row r="451" spans="1:7" ht="45">
      <c r="A451" s="15" t="s">
        <v>667</v>
      </c>
      <c r="B451" s="7" t="s">
        <v>20</v>
      </c>
      <c r="C451" s="8" t="s">
        <v>668</v>
      </c>
      <c r="D451" s="9">
        <v>1</v>
      </c>
      <c r="E451" s="9">
        <v>1</v>
      </c>
      <c r="F451" s="10">
        <v>895.69</v>
      </c>
      <c r="G451" s="10">
        <f>ROUND(D451*E451*F451,2)</f>
        <v>895.69</v>
      </c>
    </row>
    <row r="452" spans="1:7" ht="255">
      <c r="C452" s="8" t="s">
        <v>669</v>
      </c>
    </row>
    <row r="453" spans="1:7" ht="30">
      <c r="A453" s="15" t="s">
        <v>670</v>
      </c>
      <c r="B453" s="7" t="s">
        <v>20</v>
      </c>
      <c r="C453" s="8" t="s">
        <v>260</v>
      </c>
      <c r="D453" s="9">
        <v>1</v>
      </c>
      <c r="E453" s="9">
        <v>1</v>
      </c>
      <c r="F453" s="10">
        <v>38.71</v>
      </c>
      <c r="G453" s="10">
        <f>ROUND(D453*E453*F453,2)</f>
        <v>38.71</v>
      </c>
    </row>
    <row r="454" spans="1:7" ht="90">
      <c r="C454" s="8" t="s">
        <v>671</v>
      </c>
    </row>
    <row r="455" spans="1:7">
      <c r="F455" s="3" t="s">
        <v>674</v>
      </c>
      <c r="G455" s="12">
        <f>ROUND(SUMIF(A439:A454,"&gt; ",G439:G454),2)</f>
        <v>5676.76</v>
      </c>
    </row>
    <row r="456" spans="1:7">
      <c r="A456" s="16" t="s">
        <v>681</v>
      </c>
      <c r="C456" s="1" t="s">
        <v>682</v>
      </c>
      <c r="D456" s="9">
        <v>1</v>
      </c>
    </row>
    <row r="457" spans="1:7" ht="30">
      <c r="A457" s="15" t="s">
        <v>675</v>
      </c>
      <c r="B457" s="7" t="s">
        <v>20</v>
      </c>
      <c r="C457" s="8" t="s">
        <v>676</v>
      </c>
      <c r="D457" s="9">
        <v>1</v>
      </c>
      <c r="E457" s="9">
        <v>2</v>
      </c>
      <c r="F457" s="10">
        <v>350</v>
      </c>
      <c r="G457" s="10">
        <f>ROUND(D457*E457*F457,2)</f>
        <v>700</v>
      </c>
    </row>
    <row r="458" spans="1:7" ht="45">
      <c r="C458" s="8" t="s">
        <v>677</v>
      </c>
    </row>
    <row r="459" spans="1:7">
      <c r="A459" s="15" t="s">
        <v>678</v>
      </c>
      <c r="B459" s="7" t="s">
        <v>20</v>
      </c>
      <c r="C459" s="8" t="s">
        <v>679</v>
      </c>
      <c r="D459" s="9">
        <v>1</v>
      </c>
      <c r="E459" s="9">
        <v>1</v>
      </c>
      <c r="F459" s="10">
        <v>399.15</v>
      </c>
      <c r="G459" s="10">
        <f>ROUND(D459*E459*F459,2)</f>
        <v>399.15</v>
      </c>
    </row>
    <row r="460" spans="1:7" ht="195">
      <c r="C460" s="8" t="s">
        <v>680</v>
      </c>
    </row>
    <row r="461" spans="1:7">
      <c r="F461" s="3" t="s">
        <v>683</v>
      </c>
      <c r="G461" s="12">
        <f>ROUND(SUMIF(A457:A460,"&gt; ",G457:G460),2)</f>
        <v>1099.1500000000001</v>
      </c>
    </row>
    <row r="462" spans="1:7">
      <c r="A462" s="16" t="s">
        <v>732</v>
      </c>
      <c r="C462" s="1" t="s">
        <v>733</v>
      </c>
      <c r="D462" s="9">
        <v>1</v>
      </c>
    </row>
    <row r="463" spans="1:7" ht="30">
      <c r="A463" s="15" t="s">
        <v>684</v>
      </c>
      <c r="B463" s="7" t="s">
        <v>52</v>
      </c>
      <c r="C463" s="8" t="s">
        <v>685</v>
      </c>
      <c r="D463" s="9">
        <v>1</v>
      </c>
      <c r="E463" s="9">
        <v>110</v>
      </c>
      <c r="F463" s="10">
        <v>12.49</v>
      </c>
      <c r="G463" s="10">
        <f>ROUND(D463*E463*F463,2)</f>
        <v>1373.9</v>
      </c>
    </row>
    <row r="464" spans="1:7" ht="75">
      <c r="C464" s="8" t="s">
        <v>686</v>
      </c>
    </row>
    <row r="465" spans="1:7" ht="30">
      <c r="A465" s="15" t="s">
        <v>687</v>
      </c>
      <c r="B465" s="7" t="s">
        <v>52</v>
      </c>
      <c r="C465" s="8" t="s">
        <v>688</v>
      </c>
      <c r="D465" s="9">
        <v>1</v>
      </c>
      <c r="E465" s="9">
        <v>37</v>
      </c>
      <c r="F465" s="10">
        <v>13.59</v>
      </c>
      <c r="G465" s="10">
        <f>ROUND(D465*E465*F465,2)</f>
        <v>502.83</v>
      </c>
    </row>
    <row r="466" spans="1:7" ht="75">
      <c r="C466" s="8" t="s">
        <v>689</v>
      </c>
    </row>
    <row r="467" spans="1:7" ht="30">
      <c r="A467" s="15" t="s">
        <v>690</v>
      </c>
      <c r="B467" s="7" t="s">
        <v>52</v>
      </c>
      <c r="C467" s="8" t="s">
        <v>691</v>
      </c>
      <c r="D467" s="9">
        <v>1</v>
      </c>
      <c r="E467" s="9">
        <v>60</v>
      </c>
      <c r="F467" s="10">
        <v>16.329999999999998</v>
      </c>
      <c r="G467" s="10">
        <f>ROUND(D467*E467*F467,2)</f>
        <v>979.8</v>
      </c>
    </row>
    <row r="468" spans="1:7" ht="75">
      <c r="C468" s="8" t="s">
        <v>692</v>
      </c>
    </row>
    <row r="469" spans="1:7" ht="30">
      <c r="A469" s="15" t="s">
        <v>693</v>
      </c>
      <c r="B469" s="7" t="s">
        <v>52</v>
      </c>
      <c r="C469" s="8" t="s">
        <v>694</v>
      </c>
      <c r="D469" s="9">
        <v>1</v>
      </c>
      <c r="E469" s="9">
        <v>10</v>
      </c>
      <c r="F469" s="10">
        <v>20.11</v>
      </c>
      <c r="G469" s="10">
        <f>ROUND(D469*E469*F469,2)</f>
        <v>201.1</v>
      </c>
    </row>
    <row r="470" spans="1:7" ht="75">
      <c r="C470" s="8" t="s">
        <v>695</v>
      </c>
    </row>
    <row r="471" spans="1:7" ht="30">
      <c r="A471" s="15" t="s">
        <v>696</v>
      </c>
      <c r="B471" s="7" t="s">
        <v>52</v>
      </c>
      <c r="C471" s="8" t="s">
        <v>697</v>
      </c>
      <c r="D471" s="9">
        <v>1</v>
      </c>
      <c r="E471" s="9">
        <v>74</v>
      </c>
      <c r="F471" s="10">
        <v>1.72</v>
      </c>
      <c r="G471" s="10">
        <f>ROUND(D471*E471*F471,2)</f>
        <v>127.28</v>
      </c>
    </row>
    <row r="472" spans="1:7" ht="45">
      <c r="C472" s="8" t="s">
        <v>698</v>
      </c>
    </row>
    <row r="473" spans="1:7" ht="30">
      <c r="A473" s="15" t="s">
        <v>699</v>
      </c>
      <c r="B473" s="7" t="s">
        <v>52</v>
      </c>
      <c r="C473" s="8" t="s">
        <v>700</v>
      </c>
      <c r="D473" s="9">
        <v>1</v>
      </c>
      <c r="E473" s="9">
        <v>12</v>
      </c>
      <c r="F473" s="10">
        <v>1.72</v>
      </c>
      <c r="G473" s="10">
        <f>ROUND(D473*E473*F473,2)</f>
        <v>20.64</v>
      </c>
    </row>
    <row r="474" spans="1:7" ht="45">
      <c r="C474" s="8" t="s">
        <v>701</v>
      </c>
    </row>
    <row r="475" spans="1:7" ht="30">
      <c r="A475" s="15" t="s">
        <v>702</v>
      </c>
      <c r="B475" s="7" t="s">
        <v>52</v>
      </c>
      <c r="C475" s="8" t="s">
        <v>703</v>
      </c>
      <c r="D475" s="9">
        <v>1</v>
      </c>
      <c r="E475" s="9">
        <v>15</v>
      </c>
      <c r="F475" s="10">
        <v>1.83</v>
      </c>
      <c r="G475" s="10">
        <f>ROUND(D475*E475*F475,2)</f>
        <v>27.45</v>
      </c>
    </row>
    <row r="476" spans="1:7" ht="45">
      <c r="C476" s="8" t="s">
        <v>704</v>
      </c>
    </row>
    <row r="477" spans="1:7" ht="30">
      <c r="A477" s="15" t="s">
        <v>705</v>
      </c>
      <c r="B477" s="7" t="s">
        <v>52</v>
      </c>
      <c r="C477" s="8" t="s">
        <v>706</v>
      </c>
      <c r="D477" s="9">
        <v>1</v>
      </c>
      <c r="E477" s="9">
        <v>43</v>
      </c>
      <c r="F477" s="10">
        <v>6.33</v>
      </c>
      <c r="G477" s="10">
        <f>ROUND(D477*E477*F477,2)</f>
        <v>272.19</v>
      </c>
    </row>
    <row r="478" spans="1:7" ht="120">
      <c r="C478" s="8" t="s">
        <v>707</v>
      </c>
    </row>
    <row r="479" spans="1:7" ht="30">
      <c r="A479" s="15" t="s">
        <v>708</v>
      </c>
      <c r="B479" s="7" t="s">
        <v>52</v>
      </c>
      <c r="C479" s="8" t="s">
        <v>709</v>
      </c>
      <c r="D479" s="9">
        <v>1</v>
      </c>
      <c r="E479" s="9">
        <v>15</v>
      </c>
      <c r="F479" s="10">
        <v>6.53</v>
      </c>
      <c r="G479" s="10">
        <f>ROUND(D479*E479*F479,2)</f>
        <v>97.95</v>
      </c>
    </row>
    <row r="480" spans="1:7" ht="120">
      <c r="C480" s="8" t="s">
        <v>710</v>
      </c>
    </row>
    <row r="481" spans="1:7" ht="30">
      <c r="A481" s="15" t="s">
        <v>711</v>
      </c>
      <c r="B481" s="7" t="s">
        <v>52</v>
      </c>
      <c r="C481" s="8" t="s">
        <v>712</v>
      </c>
      <c r="D481" s="9">
        <v>1</v>
      </c>
      <c r="E481" s="9">
        <v>32</v>
      </c>
      <c r="F481" s="10">
        <v>6.75</v>
      </c>
      <c r="G481" s="10">
        <f>ROUND(D481*E481*F481,2)</f>
        <v>216</v>
      </c>
    </row>
    <row r="482" spans="1:7" ht="120">
      <c r="C482" s="8" t="s">
        <v>713</v>
      </c>
    </row>
    <row r="483" spans="1:7" ht="30">
      <c r="A483" s="15" t="s">
        <v>714</v>
      </c>
      <c r="B483" s="7" t="s">
        <v>52</v>
      </c>
      <c r="C483" s="8" t="s">
        <v>715</v>
      </c>
      <c r="D483" s="9">
        <v>1</v>
      </c>
      <c r="E483" s="9">
        <v>10</v>
      </c>
      <c r="F483" s="10">
        <v>10.74</v>
      </c>
      <c r="G483" s="10">
        <f>ROUND(D483*E483*F483,2)</f>
        <v>107.4</v>
      </c>
    </row>
    <row r="484" spans="1:7" ht="120">
      <c r="C484" s="8" t="s">
        <v>716</v>
      </c>
    </row>
    <row r="485" spans="1:7" ht="30">
      <c r="A485" s="15" t="s">
        <v>717</v>
      </c>
      <c r="B485" s="7" t="s">
        <v>52</v>
      </c>
      <c r="C485" s="8" t="s">
        <v>718</v>
      </c>
      <c r="D485" s="9">
        <v>1</v>
      </c>
      <c r="E485" s="9">
        <v>3</v>
      </c>
      <c r="F485" s="10">
        <v>8.84</v>
      </c>
      <c r="G485" s="10">
        <f>ROUND(D485*E485*F485,2)</f>
        <v>26.52</v>
      </c>
    </row>
    <row r="486" spans="1:7" ht="120">
      <c r="C486" s="8" t="s">
        <v>719</v>
      </c>
    </row>
    <row r="487" spans="1:7" ht="30">
      <c r="A487" s="15" t="s">
        <v>720</v>
      </c>
      <c r="B487" s="7" t="s">
        <v>52</v>
      </c>
      <c r="C487" s="8" t="s">
        <v>721</v>
      </c>
      <c r="D487" s="9">
        <v>1</v>
      </c>
      <c r="E487" s="9">
        <v>10</v>
      </c>
      <c r="F487" s="10">
        <v>9.17</v>
      </c>
      <c r="G487" s="10">
        <f>ROUND(D487*E487*F487,2)</f>
        <v>91.7</v>
      </c>
    </row>
    <row r="488" spans="1:7" ht="120">
      <c r="C488" s="8" t="s">
        <v>722</v>
      </c>
    </row>
    <row r="489" spans="1:7" ht="30">
      <c r="A489" s="15" t="s">
        <v>723</v>
      </c>
      <c r="B489" s="7" t="s">
        <v>52</v>
      </c>
      <c r="C489" s="8" t="s">
        <v>724</v>
      </c>
      <c r="D489" s="9">
        <v>1</v>
      </c>
      <c r="E489" s="9">
        <v>13</v>
      </c>
      <c r="F489" s="10">
        <v>9.76</v>
      </c>
      <c r="G489" s="10">
        <f>ROUND(D489*E489*F489,2)</f>
        <v>126.88</v>
      </c>
    </row>
    <row r="490" spans="1:7" ht="120">
      <c r="C490" s="8" t="s">
        <v>725</v>
      </c>
    </row>
    <row r="491" spans="1:7" ht="30">
      <c r="A491" s="15" t="s">
        <v>726</v>
      </c>
      <c r="B491" s="7" t="s">
        <v>20</v>
      </c>
      <c r="C491" s="8" t="s">
        <v>251</v>
      </c>
      <c r="D491" s="9">
        <v>1</v>
      </c>
      <c r="E491" s="9">
        <v>1</v>
      </c>
      <c r="F491" s="10">
        <v>14.23</v>
      </c>
      <c r="G491" s="10">
        <f>ROUND(D491*E491*F491,2)</f>
        <v>14.23</v>
      </c>
    </row>
    <row r="492" spans="1:7" ht="90">
      <c r="C492" s="8" t="s">
        <v>727</v>
      </c>
    </row>
    <row r="493" spans="1:7" ht="30">
      <c r="A493" s="15" t="s">
        <v>728</v>
      </c>
      <c r="B493" s="7" t="s">
        <v>20</v>
      </c>
      <c r="C493" s="8" t="s">
        <v>248</v>
      </c>
      <c r="D493" s="9">
        <v>1</v>
      </c>
      <c r="E493" s="9">
        <v>5</v>
      </c>
      <c r="F493" s="10">
        <v>19.54</v>
      </c>
      <c r="G493" s="10">
        <f>ROUND(D493*E493*F493,2)</f>
        <v>97.7</v>
      </c>
    </row>
    <row r="494" spans="1:7" ht="90">
      <c r="C494" s="8" t="s">
        <v>729</v>
      </c>
    </row>
    <row r="495" spans="1:7" ht="30">
      <c r="A495" s="15" t="s">
        <v>730</v>
      </c>
      <c r="B495" s="7" t="s">
        <v>20</v>
      </c>
      <c r="C495" s="8" t="s">
        <v>254</v>
      </c>
      <c r="D495" s="9">
        <v>1</v>
      </c>
      <c r="E495" s="9">
        <v>1</v>
      </c>
      <c r="F495" s="10">
        <v>27.32</v>
      </c>
      <c r="G495" s="10">
        <f>ROUND(D495*E495*F495,2)</f>
        <v>27.32</v>
      </c>
    </row>
    <row r="496" spans="1:7" ht="90">
      <c r="C496" s="8" t="s">
        <v>731</v>
      </c>
    </row>
    <row r="497" spans="1:7">
      <c r="F497" s="3" t="s">
        <v>734</v>
      </c>
      <c r="G497" s="12">
        <f>ROUND(SUMIF(A463:A496,"&gt; ",G463:G496),2)</f>
        <v>4310.8900000000003</v>
      </c>
    </row>
    <row r="498" spans="1:7">
      <c r="A498" s="16" t="s">
        <v>777</v>
      </c>
      <c r="C498" s="1" t="s">
        <v>778</v>
      </c>
      <c r="D498" s="9">
        <v>1</v>
      </c>
    </row>
    <row r="499" spans="1:7" ht="45">
      <c r="A499" s="15" t="s">
        <v>735</v>
      </c>
      <c r="B499" s="7" t="s">
        <v>20</v>
      </c>
      <c r="C499" s="8" t="s">
        <v>736</v>
      </c>
      <c r="D499" s="9">
        <v>1</v>
      </c>
      <c r="E499" s="9">
        <v>6</v>
      </c>
      <c r="F499" s="10">
        <v>65.13</v>
      </c>
      <c r="G499" s="10">
        <f>ROUND(D499*E499*F499,2)</f>
        <v>390.78</v>
      </c>
    </row>
    <row r="500" spans="1:7" ht="75">
      <c r="C500" s="8" t="s">
        <v>737</v>
      </c>
    </row>
    <row r="501" spans="1:7" ht="30">
      <c r="A501" s="15" t="s">
        <v>738</v>
      </c>
      <c r="B501" s="7" t="s">
        <v>20</v>
      </c>
      <c r="C501" s="8" t="s">
        <v>739</v>
      </c>
      <c r="D501" s="9">
        <v>1</v>
      </c>
      <c r="E501" s="9">
        <v>2</v>
      </c>
      <c r="F501" s="10">
        <v>47.88</v>
      </c>
      <c r="G501" s="10">
        <f>ROUND(D501*E501*F501,2)</f>
        <v>95.76</v>
      </c>
    </row>
    <row r="502" spans="1:7" ht="90">
      <c r="C502" s="8" t="s">
        <v>740</v>
      </c>
    </row>
    <row r="503" spans="1:7" ht="45">
      <c r="A503" s="15" t="s">
        <v>741</v>
      </c>
      <c r="B503" s="7" t="s">
        <v>20</v>
      </c>
      <c r="C503" s="8" t="s">
        <v>742</v>
      </c>
      <c r="D503" s="9">
        <v>1</v>
      </c>
      <c r="E503" s="9">
        <v>2</v>
      </c>
      <c r="F503" s="10">
        <v>81.72</v>
      </c>
      <c r="G503" s="10">
        <f>ROUND(D503*E503*F503,2)</f>
        <v>163.44</v>
      </c>
    </row>
    <row r="504" spans="1:7" ht="105">
      <c r="C504" s="8" t="s">
        <v>743</v>
      </c>
    </row>
    <row r="505" spans="1:7" ht="30">
      <c r="A505" s="15" t="s">
        <v>744</v>
      </c>
      <c r="B505" s="7" t="s">
        <v>20</v>
      </c>
      <c r="C505" s="8" t="s">
        <v>745</v>
      </c>
      <c r="D505" s="9">
        <v>1</v>
      </c>
      <c r="E505" s="9">
        <v>5</v>
      </c>
      <c r="F505" s="10">
        <v>32.69</v>
      </c>
      <c r="G505" s="10">
        <f>ROUND(D505*E505*F505,2)</f>
        <v>163.44999999999999</v>
      </c>
    </row>
    <row r="506" spans="1:7" ht="90">
      <c r="C506" s="8" t="s">
        <v>746</v>
      </c>
    </row>
    <row r="507" spans="1:7" ht="30">
      <c r="A507" s="15" t="s">
        <v>747</v>
      </c>
      <c r="B507" s="7" t="s">
        <v>20</v>
      </c>
      <c r="C507" s="8" t="s">
        <v>748</v>
      </c>
      <c r="D507" s="9">
        <v>1</v>
      </c>
      <c r="E507" s="9">
        <v>1</v>
      </c>
      <c r="F507" s="10">
        <v>218.34</v>
      </c>
      <c r="G507" s="10">
        <f>ROUND(D507*E507*F507,2)</f>
        <v>218.34</v>
      </c>
    </row>
    <row r="508" spans="1:7" ht="75">
      <c r="C508" s="8" t="s">
        <v>749</v>
      </c>
    </row>
    <row r="509" spans="1:7" ht="30">
      <c r="A509" s="15" t="s">
        <v>750</v>
      </c>
      <c r="B509" s="7" t="s">
        <v>20</v>
      </c>
      <c r="C509" s="8" t="s">
        <v>751</v>
      </c>
      <c r="D509" s="9">
        <v>1</v>
      </c>
      <c r="E509" s="9">
        <v>10</v>
      </c>
      <c r="F509" s="10">
        <v>175.76</v>
      </c>
      <c r="G509" s="10">
        <f>ROUND(D509*E509*F509,2)</f>
        <v>1757.6</v>
      </c>
    </row>
    <row r="510" spans="1:7" ht="120">
      <c r="C510" s="8" t="s">
        <v>752</v>
      </c>
    </row>
    <row r="511" spans="1:7" ht="30">
      <c r="A511" s="15" t="s">
        <v>753</v>
      </c>
      <c r="B511" s="7" t="s">
        <v>20</v>
      </c>
      <c r="C511" s="8" t="s">
        <v>754</v>
      </c>
      <c r="D511" s="9">
        <v>1</v>
      </c>
      <c r="E511" s="9">
        <v>1</v>
      </c>
      <c r="F511" s="10">
        <v>309.35000000000002</v>
      </c>
      <c r="G511" s="10">
        <f>ROUND(D511*E511*F511,2)</f>
        <v>309.35000000000002</v>
      </c>
    </row>
    <row r="512" spans="1:7" ht="60">
      <c r="C512" s="8" t="s">
        <v>755</v>
      </c>
    </row>
    <row r="513" spans="1:7" ht="30">
      <c r="A513" s="15" t="s">
        <v>756</v>
      </c>
      <c r="B513" s="7" t="s">
        <v>20</v>
      </c>
      <c r="C513" s="8" t="s">
        <v>757</v>
      </c>
      <c r="D513" s="9">
        <v>1</v>
      </c>
      <c r="E513" s="9">
        <v>1</v>
      </c>
      <c r="F513" s="10">
        <v>360.29</v>
      </c>
      <c r="G513" s="10">
        <f>ROUND(D513*E513*F513,2)</f>
        <v>360.29</v>
      </c>
    </row>
    <row r="514" spans="1:7" ht="105">
      <c r="C514" s="8" t="s">
        <v>758</v>
      </c>
    </row>
    <row r="515" spans="1:7" ht="30">
      <c r="A515" s="15" t="s">
        <v>759</v>
      </c>
      <c r="B515" s="7" t="s">
        <v>20</v>
      </c>
      <c r="C515" s="8" t="s">
        <v>760</v>
      </c>
      <c r="D515" s="9">
        <v>1</v>
      </c>
      <c r="E515" s="9">
        <v>2</v>
      </c>
      <c r="F515" s="10">
        <v>62.88</v>
      </c>
      <c r="G515" s="10">
        <f>ROUND(D515*E515*F515,2)</f>
        <v>125.76</v>
      </c>
    </row>
    <row r="516" spans="1:7" ht="75">
      <c r="C516" s="8" t="s">
        <v>761</v>
      </c>
    </row>
    <row r="517" spans="1:7" ht="30">
      <c r="A517" s="15" t="s">
        <v>762</v>
      </c>
      <c r="B517" s="7" t="s">
        <v>20</v>
      </c>
      <c r="C517" s="8" t="s">
        <v>763</v>
      </c>
      <c r="D517" s="9">
        <v>1</v>
      </c>
      <c r="E517" s="9">
        <v>2</v>
      </c>
      <c r="F517" s="10">
        <v>179.74</v>
      </c>
      <c r="G517" s="10">
        <f>ROUND(D517*E517*F517,2)</f>
        <v>359.48</v>
      </c>
    </row>
    <row r="518" spans="1:7" ht="135">
      <c r="C518" s="8" t="s">
        <v>764</v>
      </c>
    </row>
    <row r="519" spans="1:7" ht="30">
      <c r="A519" s="15" t="s">
        <v>765</v>
      </c>
      <c r="B519" s="7" t="s">
        <v>20</v>
      </c>
      <c r="C519" s="8" t="s">
        <v>766</v>
      </c>
      <c r="D519" s="9">
        <v>1</v>
      </c>
      <c r="E519" s="9">
        <v>10</v>
      </c>
      <c r="F519" s="10">
        <v>20.9</v>
      </c>
      <c r="G519" s="10">
        <f>ROUND(D519*E519*F519,2)</f>
        <v>209</v>
      </c>
    </row>
    <row r="520" spans="1:7" ht="75">
      <c r="C520" s="8" t="s">
        <v>767</v>
      </c>
    </row>
    <row r="521" spans="1:7" ht="45">
      <c r="A521" s="15" t="s">
        <v>768</v>
      </c>
      <c r="B521" s="7" t="s">
        <v>20</v>
      </c>
      <c r="C521" s="8" t="s">
        <v>769</v>
      </c>
      <c r="D521" s="9">
        <v>1</v>
      </c>
      <c r="E521" s="9">
        <v>10</v>
      </c>
      <c r="F521" s="10">
        <v>27.12</v>
      </c>
      <c r="G521" s="10">
        <f>ROUND(D521*E521*F521,2)</f>
        <v>271.2</v>
      </c>
    </row>
    <row r="522" spans="1:7" ht="90">
      <c r="C522" s="8" t="s">
        <v>770</v>
      </c>
    </row>
    <row r="523" spans="1:7" ht="45">
      <c r="A523" s="15" t="s">
        <v>771</v>
      </c>
      <c r="B523" s="7" t="s">
        <v>20</v>
      </c>
      <c r="C523" s="8" t="s">
        <v>772</v>
      </c>
      <c r="D523" s="9">
        <v>1</v>
      </c>
      <c r="E523" s="9">
        <v>9</v>
      </c>
      <c r="F523" s="10">
        <v>89.3</v>
      </c>
      <c r="G523" s="10">
        <f>ROUND(D523*E523*F523,2)</f>
        <v>803.7</v>
      </c>
    </row>
    <row r="524" spans="1:7" ht="60">
      <c r="C524" s="8" t="s">
        <v>773</v>
      </c>
    </row>
    <row r="525" spans="1:7">
      <c r="A525" s="15" t="s">
        <v>774</v>
      </c>
      <c r="B525" s="7" t="s">
        <v>20</v>
      </c>
      <c r="C525" s="8" t="s">
        <v>775</v>
      </c>
      <c r="D525" s="9">
        <v>1</v>
      </c>
      <c r="E525" s="9">
        <v>8</v>
      </c>
      <c r="F525" s="10">
        <v>58.28</v>
      </c>
      <c r="G525" s="10">
        <f>ROUND(D525*E525*F525,2)</f>
        <v>466.24</v>
      </c>
    </row>
    <row r="526" spans="1:7" ht="60">
      <c r="C526" s="8" t="s">
        <v>776</v>
      </c>
    </row>
    <row r="527" spans="1:7">
      <c r="F527" s="3" t="s">
        <v>779</v>
      </c>
      <c r="G527" s="12">
        <f>ROUND(SUMIF(A499:A526,"&gt; ",G499:G526),2)</f>
        <v>5694.39</v>
      </c>
    </row>
    <row r="528" spans="1:7">
      <c r="A528" s="16" t="s">
        <v>797</v>
      </c>
      <c r="C528" s="1" t="s">
        <v>644</v>
      </c>
      <c r="D528" s="9">
        <v>1</v>
      </c>
    </row>
    <row r="529" spans="1:7" ht="30">
      <c r="A529" s="15" t="s">
        <v>780</v>
      </c>
      <c r="B529" s="7" t="s">
        <v>20</v>
      </c>
      <c r="C529" s="8" t="s">
        <v>781</v>
      </c>
      <c r="D529" s="9">
        <v>1</v>
      </c>
      <c r="E529" s="9">
        <v>1</v>
      </c>
      <c r="F529" s="10">
        <v>410.46</v>
      </c>
      <c r="G529" s="10">
        <f>ROUND(D529*E529*F529,2)</f>
        <v>410.46</v>
      </c>
    </row>
    <row r="530" spans="1:7" ht="360">
      <c r="C530" s="8" t="s">
        <v>782</v>
      </c>
    </row>
    <row r="531" spans="1:7" ht="30">
      <c r="A531" s="15" t="s">
        <v>783</v>
      </c>
      <c r="B531" s="7" t="s">
        <v>20</v>
      </c>
      <c r="C531" s="8" t="s">
        <v>784</v>
      </c>
      <c r="D531" s="9">
        <v>1</v>
      </c>
      <c r="E531" s="9">
        <v>1</v>
      </c>
      <c r="F531" s="10">
        <v>316.31</v>
      </c>
      <c r="G531" s="10">
        <f>ROUND(D531*E531*F531,2)</f>
        <v>316.31</v>
      </c>
    </row>
    <row r="532" spans="1:7" ht="409.5">
      <c r="C532" s="8" t="s">
        <v>785</v>
      </c>
    </row>
    <row r="533" spans="1:7" ht="30">
      <c r="A533" s="15" t="s">
        <v>786</v>
      </c>
      <c r="B533" s="7" t="s">
        <v>20</v>
      </c>
      <c r="C533" s="8" t="s">
        <v>787</v>
      </c>
      <c r="D533" s="9">
        <v>1</v>
      </c>
      <c r="E533" s="9">
        <v>1</v>
      </c>
      <c r="F533" s="10">
        <v>209.59</v>
      </c>
      <c r="G533" s="10">
        <f>ROUND(D533*E533*F533,2)</f>
        <v>209.59</v>
      </c>
    </row>
    <row r="534" spans="1:7" ht="285">
      <c r="C534" s="8" t="s">
        <v>788</v>
      </c>
    </row>
    <row r="535" spans="1:7" ht="45">
      <c r="A535" s="15" t="s">
        <v>789</v>
      </c>
      <c r="B535" s="7" t="s">
        <v>20</v>
      </c>
      <c r="C535" s="8" t="s">
        <v>790</v>
      </c>
      <c r="D535" s="9">
        <v>1</v>
      </c>
      <c r="E535" s="9">
        <v>1</v>
      </c>
      <c r="F535" s="10">
        <v>363.6</v>
      </c>
      <c r="G535" s="10">
        <f>ROUND(D535*E535*F535,2)</f>
        <v>363.6</v>
      </c>
    </row>
    <row r="536" spans="1:7" ht="210">
      <c r="C536" s="8" t="s">
        <v>791</v>
      </c>
    </row>
    <row r="537" spans="1:7">
      <c r="A537" s="15" t="s">
        <v>792</v>
      </c>
      <c r="B537" s="7" t="s">
        <v>20</v>
      </c>
      <c r="C537" s="8" t="s">
        <v>793</v>
      </c>
      <c r="D537" s="9">
        <v>1</v>
      </c>
      <c r="E537" s="9">
        <v>7</v>
      </c>
      <c r="F537" s="10">
        <v>50</v>
      </c>
      <c r="G537" s="10">
        <f>ROUND(D537*E537*F537,2)</f>
        <v>350</v>
      </c>
    </row>
    <row r="538" spans="1:7">
      <c r="C538" s="8" t="s">
        <v>793</v>
      </c>
    </row>
    <row r="539" spans="1:7" ht="45">
      <c r="A539" s="15" t="s">
        <v>794</v>
      </c>
      <c r="B539" s="7" t="s">
        <v>20</v>
      </c>
      <c r="C539" s="8" t="s">
        <v>795</v>
      </c>
      <c r="D539" s="9">
        <v>1</v>
      </c>
      <c r="E539" s="9">
        <v>1</v>
      </c>
      <c r="F539" s="10">
        <v>499.95</v>
      </c>
      <c r="G539" s="10">
        <f>ROUND(D539*E539*F539,2)</f>
        <v>499.95</v>
      </c>
    </row>
    <row r="540" spans="1:7" ht="90">
      <c r="C540" s="8" t="s">
        <v>796</v>
      </c>
    </row>
    <row r="541" spans="1:7">
      <c r="F541" s="3" t="s">
        <v>798</v>
      </c>
      <c r="G541" s="12">
        <f>ROUND(SUMIF(A529:A540,"&gt; ",G529:G540),2)</f>
        <v>2149.91</v>
      </c>
    </row>
    <row r="542" spans="1:7">
      <c r="F542" s="3" t="s">
        <v>801</v>
      </c>
      <c r="G542" s="12">
        <f>ROUND(SUMIF(A438:A541,"&gt; ",G438:G541),2)</f>
        <v>18931.099999999999</v>
      </c>
    </row>
    <row r="543" spans="1:7">
      <c r="A543" s="14" t="s">
        <v>870</v>
      </c>
      <c r="C543" s="1" t="s">
        <v>871</v>
      </c>
      <c r="D543" s="9">
        <v>1</v>
      </c>
    </row>
    <row r="544" spans="1:7">
      <c r="A544" s="16" t="s">
        <v>850</v>
      </c>
      <c r="C544" s="1" t="s">
        <v>851</v>
      </c>
      <c r="D544" s="9">
        <v>1</v>
      </c>
    </row>
    <row r="545" spans="1:7" ht="30">
      <c r="A545" s="15" t="s">
        <v>802</v>
      </c>
      <c r="B545" s="7" t="s">
        <v>20</v>
      </c>
      <c r="C545" s="8" t="s">
        <v>803</v>
      </c>
      <c r="D545" s="9">
        <v>1</v>
      </c>
      <c r="E545" s="9">
        <v>2</v>
      </c>
      <c r="F545" s="10">
        <v>65.44</v>
      </c>
      <c r="G545" s="10">
        <f>ROUND(D545*E545*F545,2)</f>
        <v>130.88</v>
      </c>
    </row>
    <row r="546" spans="1:7" ht="75">
      <c r="C546" s="8" t="s">
        <v>804</v>
      </c>
    </row>
    <row r="547" spans="1:7" ht="30">
      <c r="A547" s="15" t="s">
        <v>805</v>
      </c>
      <c r="B547" s="7" t="s">
        <v>20</v>
      </c>
      <c r="C547" s="8" t="s">
        <v>806</v>
      </c>
      <c r="D547" s="9">
        <v>1</v>
      </c>
      <c r="E547" s="9">
        <v>2</v>
      </c>
      <c r="F547" s="10">
        <v>21.15</v>
      </c>
      <c r="G547" s="10">
        <f>ROUND(D547*E547*F547,2)</f>
        <v>42.3</v>
      </c>
    </row>
    <row r="548" spans="1:7" ht="105">
      <c r="C548" s="8" t="s">
        <v>807</v>
      </c>
    </row>
    <row r="549" spans="1:7" ht="30">
      <c r="A549" s="15" t="s">
        <v>808</v>
      </c>
      <c r="B549" s="7" t="s">
        <v>52</v>
      </c>
      <c r="C549" s="8" t="s">
        <v>809</v>
      </c>
      <c r="D549" s="9">
        <v>1</v>
      </c>
      <c r="E549" s="9">
        <v>31</v>
      </c>
      <c r="F549" s="10">
        <v>8.1999999999999993</v>
      </c>
      <c r="G549" s="10">
        <f>ROUND(D549*E549*F549,2)</f>
        <v>254.2</v>
      </c>
    </row>
    <row r="550" spans="1:7" ht="90">
      <c r="C550" s="8" t="s">
        <v>810</v>
      </c>
    </row>
    <row r="551" spans="1:7" ht="30">
      <c r="A551" s="15" t="s">
        <v>811</v>
      </c>
      <c r="B551" s="7" t="s">
        <v>52</v>
      </c>
      <c r="C551" s="8" t="s">
        <v>812</v>
      </c>
      <c r="D551" s="9">
        <v>1</v>
      </c>
      <c r="E551" s="9">
        <v>22</v>
      </c>
      <c r="F551" s="10">
        <v>10.02</v>
      </c>
      <c r="G551" s="10">
        <f>ROUND(D551*E551*F551,2)</f>
        <v>220.44</v>
      </c>
    </row>
    <row r="552" spans="1:7" ht="90">
      <c r="C552" s="8" t="s">
        <v>813</v>
      </c>
    </row>
    <row r="553" spans="1:7" ht="30">
      <c r="A553" s="15" t="s">
        <v>814</v>
      </c>
      <c r="B553" s="7" t="s">
        <v>52</v>
      </c>
      <c r="C553" s="8" t="s">
        <v>815</v>
      </c>
      <c r="D553" s="9">
        <v>1</v>
      </c>
      <c r="E553" s="9">
        <v>10</v>
      </c>
      <c r="F553" s="10">
        <v>15.69</v>
      </c>
      <c r="G553" s="10">
        <f>ROUND(D553*E553*F553,2)</f>
        <v>156.9</v>
      </c>
    </row>
    <row r="554" spans="1:7" ht="90">
      <c r="C554" s="8" t="s">
        <v>816</v>
      </c>
    </row>
    <row r="555" spans="1:7" ht="30">
      <c r="A555" s="15" t="s">
        <v>817</v>
      </c>
      <c r="B555" s="7" t="s">
        <v>52</v>
      </c>
      <c r="C555" s="8" t="s">
        <v>818</v>
      </c>
      <c r="D555" s="9">
        <v>1</v>
      </c>
      <c r="E555" s="9">
        <v>25</v>
      </c>
      <c r="F555" s="10">
        <v>18.079999999999998</v>
      </c>
      <c r="G555" s="10">
        <f>ROUND(D555*E555*F555,2)</f>
        <v>452</v>
      </c>
    </row>
    <row r="556" spans="1:7" ht="90">
      <c r="C556" s="8" t="s">
        <v>819</v>
      </c>
    </row>
    <row r="557" spans="1:7" ht="30">
      <c r="A557" s="15" t="s">
        <v>820</v>
      </c>
      <c r="B557" s="7" t="s">
        <v>52</v>
      </c>
      <c r="C557" s="8" t="s">
        <v>821</v>
      </c>
      <c r="D557" s="9">
        <v>1</v>
      </c>
      <c r="E557" s="9">
        <v>20</v>
      </c>
      <c r="F557" s="10">
        <v>20.82</v>
      </c>
      <c r="G557" s="10">
        <f>ROUND(D557*E557*F557,2)</f>
        <v>416.4</v>
      </c>
    </row>
    <row r="558" spans="1:7" ht="90">
      <c r="C558" s="8" t="s">
        <v>822</v>
      </c>
    </row>
    <row r="559" spans="1:7" ht="30">
      <c r="A559" s="15" t="s">
        <v>823</v>
      </c>
      <c r="B559" s="7" t="s">
        <v>52</v>
      </c>
      <c r="C559" s="8" t="s">
        <v>824</v>
      </c>
      <c r="D559" s="9">
        <v>1</v>
      </c>
      <c r="E559" s="9">
        <v>20</v>
      </c>
      <c r="F559" s="10">
        <v>33.450000000000003</v>
      </c>
      <c r="G559" s="10">
        <f>ROUND(D559*E559*F559,2)</f>
        <v>669</v>
      </c>
    </row>
    <row r="560" spans="1:7" ht="90">
      <c r="C560" s="8" t="s">
        <v>825</v>
      </c>
    </row>
    <row r="561" spans="1:7" ht="45">
      <c r="A561" s="15" t="s">
        <v>826</v>
      </c>
      <c r="B561" s="7" t="s">
        <v>20</v>
      </c>
      <c r="C561" s="8" t="s">
        <v>827</v>
      </c>
      <c r="D561" s="9">
        <v>1</v>
      </c>
      <c r="E561" s="9">
        <v>8</v>
      </c>
      <c r="F561" s="10">
        <v>15.34</v>
      </c>
      <c r="G561" s="10">
        <f>ROUND(D561*E561*F561,2)</f>
        <v>122.72</v>
      </c>
    </row>
    <row r="562" spans="1:7" ht="75">
      <c r="C562" s="8" t="s">
        <v>828</v>
      </c>
    </row>
    <row r="563" spans="1:7" ht="45">
      <c r="A563" s="15" t="s">
        <v>829</v>
      </c>
      <c r="B563" s="7" t="s">
        <v>20</v>
      </c>
      <c r="C563" s="8" t="s">
        <v>830</v>
      </c>
      <c r="D563" s="9">
        <v>1</v>
      </c>
      <c r="E563" s="9">
        <v>2</v>
      </c>
      <c r="F563" s="10">
        <v>15.34</v>
      </c>
      <c r="G563" s="10">
        <f>ROUND(D563*E563*F563,2)</f>
        <v>30.68</v>
      </c>
    </row>
    <row r="564" spans="1:7" ht="75">
      <c r="C564" s="8" t="s">
        <v>831</v>
      </c>
    </row>
    <row r="565" spans="1:7" ht="45">
      <c r="A565" s="15" t="s">
        <v>832</v>
      </c>
      <c r="B565" s="7" t="s">
        <v>20</v>
      </c>
      <c r="C565" s="8" t="s">
        <v>833</v>
      </c>
      <c r="D565" s="9">
        <v>1</v>
      </c>
      <c r="E565" s="9">
        <v>10</v>
      </c>
      <c r="F565" s="10">
        <v>20.38</v>
      </c>
      <c r="G565" s="10">
        <f>ROUND(D565*E565*F565,2)</f>
        <v>203.8</v>
      </c>
    </row>
    <row r="566" spans="1:7" ht="90">
      <c r="C566" s="8" t="s">
        <v>834</v>
      </c>
    </row>
    <row r="567" spans="1:7" ht="30">
      <c r="A567" s="15" t="s">
        <v>835</v>
      </c>
      <c r="B567" s="7" t="s">
        <v>36</v>
      </c>
      <c r="C567" s="8" t="s">
        <v>836</v>
      </c>
      <c r="D567" s="9">
        <v>1</v>
      </c>
      <c r="E567" s="9">
        <v>50</v>
      </c>
      <c r="F567" s="10">
        <v>15.78</v>
      </c>
      <c r="G567" s="10">
        <f>ROUND(D567*E567*F567,2)</f>
        <v>789</v>
      </c>
    </row>
    <row r="568" spans="1:7" ht="135">
      <c r="C568" s="8" t="s">
        <v>837</v>
      </c>
    </row>
    <row r="569" spans="1:7" ht="30">
      <c r="A569" s="15" t="s">
        <v>838</v>
      </c>
      <c r="B569" s="7" t="s">
        <v>20</v>
      </c>
      <c r="C569" s="8" t="s">
        <v>839</v>
      </c>
      <c r="D569" s="9">
        <v>1</v>
      </c>
      <c r="E569" s="9">
        <v>4</v>
      </c>
      <c r="F569" s="10">
        <v>220.08</v>
      </c>
      <c r="G569" s="10">
        <f>ROUND(D569*E569*F569,2)</f>
        <v>880.32</v>
      </c>
    </row>
    <row r="570" spans="1:7" ht="120">
      <c r="C570" s="8" t="s">
        <v>840</v>
      </c>
    </row>
    <row r="571" spans="1:7" ht="30">
      <c r="A571" s="15" t="s">
        <v>841</v>
      </c>
      <c r="B571" s="7" t="s">
        <v>20</v>
      </c>
      <c r="C571" s="8" t="s">
        <v>842</v>
      </c>
      <c r="D571" s="9">
        <v>1</v>
      </c>
      <c r="E571" s="9">
        <v>1</v>
      </c>
      <c r="F571" s="10">
        <v>1255.79</v>
      </c>
      <c r="G571" s="10">
        <f>ROUND(D571*E571*F571,2)</f>
        <v>1255.79</v>
      </c>
    </row>
    <row r="572" spans="1:7" ht="180">
      <c r="C572" s="8" t="s">
        <v>843</v>
      </c>
    </row>
    <row r="573" spans="1:7" ht="30">
      <c r="A573" s="15" t="s">
        <v>844</v>
      </c>
      <c r="B573" s="7" t="s">
        <v>20</v>
      </c>
      <c r="C573" s="8" t="s">
        <v>845</v>
      </c>
      <c r="D573" s="9">
        <v>1</v>
      </c>
      <c r="E573" s="9">
        <v>4</v>
      </c>
      <c r="F573" s="10">
        <v>875</v>
      </c>
      <c r="G573" s="10">
        <f>ROUND(D573*E573*F573,2)</f>
        <v>3500</v>
      </c>
    </row>
    <row r="574" spans="1:7" ht="105">
      <c r="C574" s="8" t="s">
        <v>846</v>
      </c>
    </row>
    <row r="575" spans="1:7" ht="30">
      <c r="A575" s="15" t="s">
        <v>847</v>
      </c>
      <c r="B575" s="7" t="s">
        <v>20</v>
      </c>
      <c r="C575" s="8" t="s">
        <v>848</v>
      </c>
      <c r="D575" s="9">
        <v>1</v>
      </c>
      <c r="E575" s="9">
        <v>6</v>
      </c>
      <c r="F575" s="10">
        <v>150</v>
      </c>
      <c r="G575" s="10">
        <f>ROUND(D575*E575*F575,2)</f>
        <v>900</v>
      </c>
    </row>
    <row r="576" spans="1:7" ht="45">
      <c r="C576" s="8" t="s">
        <v>849</v>
      </c>
    </row>
    <row r="577" spans="1:7">
      <c r="F577" s="3" t="s">
        <v>852</v>
      </c>
      <c r="G577" s="12">
        <f>ROUND(SUMIF(A545:A576,"&gt; ",G545:G576),2)</f>
        <v>10024.43</v>
      </c>
    </row>
    <row r="578" spans="1:7">
      <c r="A578" s="16" t="s">
        <v>868</v>
      </c>
      <c r="C578" s="1" t="s">
        <v>644</v>
      </c>
      <c r="D578" s="9">
        <v>1</v>
      </c>
    </row>
    <row r="579" spans="1:7" ht="30">
      <c r="A579" s="15" t="s">
        <v>853</v>
      </c>
      <c r="B579" s="7" t="s">
        <v>20</v>
      </c>
      <c r="C579" s="8" t="s">
        <v>854</v>
      </c>
      <c r="D579" s="9">
        <v>1</v>
      </c>
      <c r="E579" s="9">
        <v>1</v>
      </c>
      <c r="F579" s="10">
        <v>473.83</v>
      </c>
      <c r="G579" s="10">
        <f>ROUND(D579*E579*F579,2)</f>
        <v>473.83</v>
      </c>
    </row>
    <row r="580" spans="1:7" ht="360">
      <c r="C580" s="8" t="s">
        <v>855</v>
      </c>
    </row>
    <row r="581" spans="1:7" ht="30">
      <c r="A581" s="15" t="s">
        <v>856</v>
      </c>
      <c r="B581" s="7" t="s">
        <v>20</v>
      </c>
      <c r="C581" s="8" t="s">
        <v>857</v>
      </c>
      <c r="D581" s="9">
        <v>1</v>
      </c>
      <c r="E581" s="9">
        <v>1</v>
      </c>
      <c r="F581" s="10">
        <v>264.39999999999998</v>
      </c>
      <c r="G581" s="10">
        <f>ROUND(D581*E581*F581,2)</f>
        <v>264.39999999999998</v>
      </c>
    </row>
    <row r="582" spans="1:7" ht="409.5">
      <c r="C582" s="8" t="s">
        <v>858</v>
      </c>
    </row>
    <row r="583" spans="1:7" ht="30">
      <c r="A583" s="15" t="s">
        <v>859</v>
      </c>
      <c r="B583" s="7" t="s">
        <v>20</v>
      </c>
      <c r="C583" s="8" t="s">
        <v>860</v>
      </c>
      <c r="D583" s="9">
        <v>1</v>
      </c>
      <c r="E583" s="9">
        <v>1</v>
      </c>
      <c r="F583" s="10">
        <v>188.82</v>
      </c>
      <c r="G583" s="10">
        <f>ROUND(D583*E583*F583,2)</f>
        <v>188.82</v>
      </c>
    </row>
    <row r="584" spans="1:7" ht="300">
      <c r="C584" s="8" t="s">
        <v>861</v>
      </c>
    </row>
    <row r="585" spans="1:7" ht="45">
      <c r="A585" s="15" t="s">
        <v>862</v>
      </c>
      <c r="B585" s="7" t="s">
        <v>20</v>
      </c>
      <c r="C585" s="8" t="s">
        <v>863</v>
      </c>
      <c r="D585" s="9">
        <v>1</v>
      </c>
      <c r="E585" s="9">
        <v>1</v>
      </c>
      <c r="F585" s="10">
        <v>176.06</v>
      </c>
      <c r="G585" s="10">
        <f>ROUND(D585*E585*F585,2)</f>
        <v>176.06</v>
      </c>
    </row>
    <row r="586" spans="1:7" ht="210">
      <c r="C586" s="8" t="s">
        <v>864</v>
      </c>
    </row>
    <row r="587" spans="1:7" ht="45">
      <c r="A587" s="15" t="s">
        <v>865</v>
      </c>
      <c r="B587" s="7" t="s">
        <v>20</v>
      </c>
      <c r="C587" s="8" t="s">
        <v>866</v>
      </c>
      <c r="D587" s="9">
        <v>1</v>
      </c>
      <c r="E587" s="9">
        <v>1</v>
      </c>
      <c r="F587" s="10">
        <v>499.95</v>
      </c>
      <c r="G587" s="10">
        <f>ROUND(D587*E587*F587,2)</f>
        <v>499.95</v>
      </c>
    </row>
    <row r="588" spans="1:7" ht="90">
      <c r="C588" s="8" t="s">
        <v>867</v>
      </c>
    </row>
    <row r="589" spans="1:7">
      <c r="F589" s="3" t="s">
        <v>869</v>
      </c>
      <c r="G589" s="12">
        <f>ROUND(SUMIF(A579:A588,"&gt; ",G579:G588),2)</f>
        <v>1603.06</v>
      </c>
    </row>
    <row r="590" spans="1:7">
      <c r="F590" s="3" t="s">
        <v>872</v>
      </c>
      <c r="G590" s="12">
        <f>ROUND(SUMIF(A544:A589,"&gt; ",G544:G589),2)</f>
        <v>11627.49</v>
      </c>
    </row>
    <row r="591" spans="1:7">
      <c r="A591" s="14" t="s">
        <v>929</v>
      </c>
      <c r="C591" s="1" t="s">
        <v>930</v>
      </c>
      <c r="D591" s="9">
        <v>1</v>
      </c>
    </row>
    <row r="592" spans="1:7">
      <c r="A592" s="16" t="s">
        <v>882</v>
      </c>
      <c r="C592" s="1" t="s">
        <v>883</v>
      </c>
      <c r="D592" s="9">
        <v>1</v>
      </c>
    </row>
    <row r="593" spans="1:7" ht="30">
      <c r="A593" s="15" t="s">
        <v>873</v>
      </c>
      <c r="B593" s="7" t="s">
        <v>20</v>
      </c>
      <c r="C593" s="8" t="s">
        <v>874</v>
      </c>
      <c r="D593" s="9">
        <v>1</v>
      </c>
      <c r="E593" s="9">
        <v>7</v>
      </c>
      <c r="F593" s="10">
        <v>37.57</v>
      </c>
      <c r="G593" s="10">
        <f>ROUND(D593*E593*F593,2)</f>
        <v>262.99</v>
      </c>
    </row>
    <row r="594" spans="1:7" ht="105">
      <c r="C594" s="8" t="s">
        <v>875</v>
      </c>
    </row>
    <row r="595" spans="1:7" ht="30">
      <c r="A595" s="15" t="s">
        <v>876</v>
      </c>
      <c r="B595" s="7" t="s">
        <v>20</v>
      </c>
      <c r="C595" s="8" t="s">
        <v>877</v>
      </c>
      <c r="D595" s="9">
        <v>1</v>
      </c>
      <c r="E595" s="9">
        <v>2</v>
      </c>
      <c r="F595" s="10">
        <v>54.07</v>
      </c>
      <c r="G595" s="10">
        <f>ROUND(D595*E595*F595,2)</f>
        <v>108.14</v>
      </c>
    </row>
    <row r="596" spans="1:7" ht="90">
      <c r="C596" s="8" t="s">
        <v>878</v>
      </c>
    </row>
    <row r="597" spans="1:7" ht="45">
      <c r="A597" s="15" t="s">
        <v>879</v>
      </c>
      <c r="B597" s="7" t="s">
        <v>20</v>
      </c>
      <c r="C597" s="8" t="s">
        <v>880</v>
      </c>
      <c r="D597" s="9">
        <v>1</v>
      </c>
      <c r="E597" s="9">
        <v>9</v>
      </c>
      <c r="F597" s="10">
        <v>8.9</v>
      </c>
      <c r="G597" s="10">
        <f>ROUND(D597*E597*F597,2)</f>
        <v>80.099999999999994</v>
      </c>
    </row>
    <row r="598" spans="1:7" ht="75">
      <c r="C598" s="8" t="s">
        <v>881</v>
      </c>
    </row>
    <row r="599" spans="1:7">
      <c r="F599" s="3" t="s">
        <v>884</v>
      </c>
      <c r="G599" s="12">
        <f>ROUND(SUMIF(A593:A598,"&gt; ",G593:G598),2)</f>
        <v>451.23</v>
      </c>
    </row>
    <row r="600" spans="1:7">
      <c r="A600" s="16" t="s">
        <v>912</v>
      </c>
      <c r="C600" s="1" t="s">
        <v>913</v>
      </c>
      <c r="D600" s="9">
        <v>1</v>
      </c>
    </row>
    <row r="601" spans="1:7" ht="30">
      <c r="A601" s="15" t="s">
        <v>885</v>
      </c>
      <c r="B601" s="7" t="s">
        <v>20</v>
      </c>
      <c r="C601" s="8" t="s">
        <v>886</v>
      </c>
      <c r="D601" s="9">
        <v>1</v>
      </c>
      <c r="E601" s="9">
        <v>1</v>
      </c>
      <c r="F601" s="10">
        <v>562.27</v>
      </c>
      <c r="G601" s="10">
        <f>ROUND(D601*E601*F601,2)</f>
        <v>562.27</v>
      </c>
    </row>
    <row r="602" spans="1:7" ht="195">
      <c r="C602" s="8" t="s">
        <v>887</v>
      </c>
    </row>
    <row r="603" spans="1:7" ht="30">
      <c r="A603" s="15" t="s">
        <v>888</v>
      </c>
      <c r="B603" s="7" t="s">
        <v>20</v>
      </c>
      <c r="C603" s="8" t="s">
        <v>889</v>
      </c>
      <c r="D603" s="9">
        <v>1</v>
      </c>
      <c r="E603" s="9">
        <v>4</v>
      </c>
      <c r="F603" s="10">
        <v>21.92</v>
      </c>
      <c r="G603" s="10">
        <f>ROUND(D603*E603*F603,2)</f>
        <v>87.68</v>
      </c>
    </row>
    <row r="604" spans="1:7" ht="90">
      <c r="C604" s="8" t="s">
        <v>890</v>
      </c>
    </row>
    <row r="605" spans="1:7">
      <c r="A605" s="15" t="s">
        <v>891</v>
      </c>
      <c r="B605" s="7" t="s">
        <v>20</v>
      </c>
      <c r="C605" s="8" t="s">
        <v>892</v>
      </c>
      <c r="D605" s="9">
        <v>1</v>
      </c>
      <c r="E605" s="9">
        <v>4</v>
      </c>
      <c r="F605" s="10">
        <v>65.87</v>
      </c>
      <c r="G605" s="10">
        <f>ROUND(D605*E605*F605,2)</f>
        <v>263.48</v>
      </c>
    </row>
    <row r="606" spans="1:7" ht="60">
      <c r="C606" s="8" t="s">
        <v>893</v>
      </c>
    </row>
    <row r="607" spans="1:7">
      <c r="A607" s="15" t="s">
        <v>894</v>
      </c>
      <c r="B607" s="7" t="s">
        <v>20</v>
      </c>
      <c r="C607" s="8" t="s">
        <v>895</v>
      </c>
      <c r="D607" s="9">
        <v>1</v>
      </c>
      <c r="E607" s="9">
        <v>1</v>
      </c>
      <c r="F607" s="10">
        <v>59.15</v>
      </c>
      <c r="G607" s="10">
        <f>ROUND(D607*E607*F607,2)</f>
        <v>59.15</v>
      </c>
    </row>
    <row r="608" spans="1:7" ht="165">
      <c r="C608" s="8" t="s">
        <v>896</v>
      </c>
    </row>
    <row r="609" spans="1:7" ht="45">
      <c r="A609" s="15" t="s">
        <v>897</v>
      </c>
      <c r="B609" s="7" t="s">
        <v>20</v>
      </c>
      <c r="C609" s="8" t="s">
        <v>898</v>
      </c>
      <c r="D609" s="9">
        <v>1</v>
      </c>
      <c r="E609" s="9">
        <v>4</v>
      </c>
      <c r="F609" s="10">
        <v>54.2</v>
      </c>
      <c r="G609" s="10">
        <f>ROUND(D609*E609*F609,2)</f>
        <v>216.8</v>
      </c>
    </row>
    <row r="610" spans="1:7" ht="135">
      <c r="C610" s="8" t="s">
        <v>899</v>
      </c>
    </row>
    <row r="611" spans="1:7" ht="45">
      <c r="A611" s="15" t="s">
        <v>900</v>
      </c>
      <c r="B611" s="7" t="s">
        <v>20</v>
      </c>
      <c r="C611" s="8" t="s">
        <v>901</v>
      </c>
      <c r="D611" s="9">
        <v>1</v>
      </c>
      <c r="E611" s="9">
        <v>5</v>
      </c>
      <c r="F611" s="10">
        <v>54.2</v>
      </c>
      <c r="G611" s="10">
        <f>ROUND(D611*E611*F611,2)</f>
        <v>271</v>
      </c>
    </row>
    <row r="612" spans="1:7" ht="120">
      <c r="C612" s="8" t="s">
        <v>902</v>
      </c>
    </row>
    <row r="613" spans="1:7" ht="30">
      <c r="A613" s="15" t="s">
        <v>903</v>
      </c>
      <c r="B613" s="7" t="s">
        <v>20</v>
      </c>
      <c r="C613" s="8" t="s">
        <v>904</v>
      </c>
      <c r="D613" s="9">
        <v>1</v>
      </c>
      <c r="E613" s="9">
        <v>4</v>
      </c>
      <c r="F613" s="10">
        <v>8.9</v>
      </c>
      <c r="G613" s="10">
        <f>ROUND(D613*E613*F613,2)</f>
        <v>35.6</v>
      </c>
    </row>
    <row r="614" spans="1:7" ht="60">
      <c r="C614" s="8" t="s">
        <v>905</v>
      </c>
    </row>
    <row r="615" spans="1:7" ht="30">
      <c r="A615" s="15" t="s">
        <v>906</v>
      </c>
      <c r="B615" s="7" t="s">
        <v>20</v>
      </c>
      <c r="C615" s="8" t="s">
        <v>907</v>
      </c>
      <c r="D615" s="9">
        <v>1</v>
      </c>
      <c r="E615" s="9">
        <v>4</v>
      </c>
      <c r="F615" s="10">
        <v>8.9</v>
      </c>
      <c r="G615" s="10">
        <f>ROUND(D615*E615*F615,2)</f>
        <v>35.6</v>
      </c>
    </row>
    <row r="616" spans="1:7" ht="60">
      <c r="C616" s="8" t="s">
        <v>908</v>
      </c>
    </row>
    <row r="617" spans="1:7" ht="30">
      <c r="A617" s="15" t="s">
        <v>909</v>
      </c>
      <c r="B617" s="7" t="s">
        <v>20</v>
      </c>
      <c r="C617" s="8" t="s">
        <v>910</v>
      </c>
      <c r="D617" s="9">
        <v>1</v>
      </c>
      <c r="E617" s="9">
        <v>1</v>
      </c>
      <c r="F617" s="10">
        <v>206.85</v>
      </c>
      <c r="G617" s="10">
        <f>ROUND(D617*E617*F617,2)</f>
        <v>206.85</v>
      </c>
    </row>
    <row r="618" spans="1:7" ht="75">
      <c r="C618" s="8" t="s">
        <v>911</v>
      </c>
    </row>
    <row r="619" spans="1:7">
      <c r="F619" s="3" t="s">
        <v>914</v>
      </c>
      <c r="G619" s="12">
        <f>ROUND(SUMIF(A601:A618,"&gt; ",G601:G618),2)</f>
        <v>1738.43</v>
      </c>
    </row>
    <row r="620" spans="1:7">
      <c r="A620" s="16" t="s">
        <v>927</v>
      </c>
      <c r="C620" s="1" t="s">
        <v>644</v>
      </c>
      <c r="D620" s="9">
        <v>1</v>
      </c>
    </row>
    <row r="621" spans="1:7" ht="30">
      <c r="A621" s="15" t="s">
        <v>915</v>
      </c>
      <c r="B621" s="7" t="s">
        <v>20</v>
      </c>
      <c r="C621" s="8" t="s">
        <v>916</v>
      </c>
      <c r="D621" s="9">
        <v>1</v>
      </c>
      <c r="E621" s="9">
        <v>1</v>
      </c>
      <c r="F621" s="10">
        <v>242.4</v>
      </c>
      <c r="G621" s="10">
        <f>ROUND(D621*E621*F621,2)</f>
        <v>242.4</v>
      </c>
    </row>
    <row r="622" spans="1:7" ht="285">
      <c r="C622" s="8" t="s">
        <v>917</v>
      </c>
    </row>
    <row r="623" spans="1:7" ht="30">
      <c r="A623" s="15" t="s">
        <v>918</v>
      </c>
      <c r="B623" s="7" t="s">
        <v>20</v>
      </c>
      <c r="C623" s="8" t="s">
        <v>919</v>
      </c>
      <c r="D623" s="9">
        <v>1</v>
      </c>
      <c r="E623" s="9">
        <v>1</v>
      </c>
      <c r="F623" s="10">
        <v>404</v>
      </c>
      <c r="G623" s="10">
        <f>ROUND(D623*E623*F623,2)</f>
        <v>404</v>
      </c>
    </row>
    <row r="624" spans="1:7" ht="210">
      <c r="C624" s="8" t="s">
        <v>920</v>
      </c>
    </row>
    <row r="625" spans="1:7" ht="30">
      <c r="A625" s="15" t="s">
        <v>921</v>
      </c>
      <c r="B625" s="7" t="s">
        <v>20</v>
      </c>
      <c r="C625" s="8" t="s">
        <v>922</v>
      </c>
      <c r="D625" s="9">
        <v>1</v>
      </c>
      <c r="E625" s="9">
        <v>1</v>
      </c>
      <c r="F625" s="10">
        <v>317.54000000000002</v>
      </c>
      <c r="G625" s="10">
        <f>ROUND(D625*E625*F625,2)</f>
        <v>317.54000000000002</v>
      </c>
    </row>
    <row r="626" spans="1:7" ht="409.5">
      <c r="C626" s="8" t="s">
        <v>923</v>
      </c>
    </row>
    <row r="627" spans="1:7" ht="30">
      <c r="A627" s="15" t="s">
        <v>924</v>
      </c>
      <c r="B627" s="7" t="s">
        <v>20</v>
      </c>
      <c r="C627" s="8" t="s">
        <v>925</v>
      </c>
      <c r="D627" s="9">
        <v>1</v>
      </c>
      <c r="E627" s="9">
        <v>1</v>
      </c>
      <c r="F627" s="10">
        <v>275.52999999999997</v>
      </c>
      <c r="G627" s="10">
        <f>ROUND(D627*E627*F627,2)</f>
        <v>275.52999999999997</v>
      </c>
    </row>
    <row r="628" spans="1:7" ht="360">
      <c r="C628" s="8" t="s">
        <v>926</v>
      </c>
    </row>
    <row r="629" spans="1:7">
      <c r="F629" s="3" t="s">
        <v>928</v>
      </c>
      <c r="G629" s="12">
        <f>ROUND(SUMIF(A621:A628,"&gt; ",G621:G628),2)</f>
        <v>1239.47</v>
      </c>
    </row>
    <row r="630" spans="1:7">
      <c r="F630" s="3" t="s">
        <v>931</v>
      </c>
      <c r="G630" s="12">
        <f>ROUND(SUMIF(A592:A629,"&gt; ",G592:G629),2)</f>
        <v>3429.13</v>
      </c>
    </row>
    <row r="631" spans="1:7">
      <c r="F631" s="3" t="s">
        <v>934</v>
      </c>
      <c r="G631" s="12">
        <f>ROUND(SUMIF(A437:A630,"&gt; ",G437:G630),2)</f>
        <v>33987.72</v>
      </c>
    </row>
    <row r="632" spans="1:7">
      <c r="A632" s="11" t="s">
        <v>1182</v>
      </c>
      <c r="C632" s="1" t="s">
        <v>1183</v>
      </c>
      <c r="D632" s="9">
        <v>1</v>
      </c>
    </row>
    <row r="633" spans="1:7">
      <c r="A633" s="14" t="s">
        <v>953</v>
      </c>
      <c r="C633" s="1" t="s">
        <v>954</v>
      </c>
      <c r="D633" s="9">
        <v>1</v>
      </c>
    </row>
    <row r="634" spans="1:7" ht="30">
      <c r="A634" s="13" t="s">
        <v>935</v>
      </c>
      <c r="B634" s="7" t="s">
        <v>20</v>
      </c>
      <c r="C634" s="8" t="s">
        <v>936</v>
      </c>
      <c r="D634" s="9">
        <v>1</v>
      </c>
      <c r="E634" s="9">
        <v>1</v>
      </c>
      <c r="F634" s="10">
        <v>718.33</v>
      </c>
      <c r="G634" s="10">
        <f>ROUND(D634*E634*F634,2)</f>
        <v>718.33</v>
      </c>
    </row>
    <row r="635" spans="1:7" ht="330">
      <c r="C635" s="8" t="s">
        <v>937</v>
      </c>
    </row>
    <row r="636" spans="1:7">
      <c r="A636" s="13" t="s">
        <v>938</v>
      </c>
      <c r="B636" s="7" t="s">
        <v>20</v>
      </c>
      <c r="C636" s="8" t="s">
        <v>939</v>
      </c>
      <c r="D636" s="9">
        <v>1</v>
      </c>
      <c r="E636" s="9">
        <v>1</v>
      </c>
      <c r="F636" s="10">
        <v>872.64</v>
      </c>
      <c r="G636" s="10">
        <f>ROUND(D636*E636*F636,2)</f>
        <v>872.64</v>
      </c>
    </row>
    <row r="637" spans="1:7" ht="90">
      <c r="C637" s="8" t="s">
        <v>940</v>
      </c>
    </row>
    <row r="638" spans="1:7" ht="30">
      <c r="A638" s="13" t="s">
        <v>941</v>
      </c>
      <c r="B638" s="7" t="s">
        <v>52</v>
      </c>
      <c r="C638" s="8" t="s">
        <v>942</v>
      </c>
      <c r="D638" s="9">
        <v>1</v>
      </c>
      <c r="E638" s="9">
        <v>160</v>
      </c>
      <c r="F638" s="10">
        <v>17.440000000000001</v>
      </c>
      <c r="G638" s="10">
        <f>ROUND(D638*E638*F638,2)</f>
        <v>2790.4</v>
      </c>
    </row>
    <row r="639" spans="1:7" ht="120">
      <c r="C639" s="8" t="s">
        <v>943</v>
      </c>
    </row>
    <row r="640" spans="1:7" ht="30">
      <c r="A640" s="13" t="s">
        <v>944</v>
      </c>
      <c r="B640" s="7" t="s">
        <v>52</v>
      </c>
      <c r="C640" s="8" t="s">
        <v>945</v>
      </c>
      <c r="D640" s="9">
        <v>1</v>
      </c>
      <c r="E640" s="9">
        <v>50</v>
      </c>
      <c r="F640" s="10">
        <v>25.4</v>
      </c>
      <c r="G640" s="10">
        <f>ROUND(D640*E640*F640,2)</f>
        <v>1270</v>
      </c>
    </row>
    <row r="641" spans="1:7" ht="60">
      <c r="C641" s="8" t="s">
        <v>946</v>
      </c>
    </row>
    <row r="642" spans="1:7" ht="45">
      <c r="A642" s="13" t="s">
        <v>947</v>
      </c>
      <c r="B642" s="7" t="s">
        <v>20</v>
      </c>
      <c r="C642" s="8" t="s">
        <v>948</v>
      </c>
      <c r="D642" s="9">
        <v>1</v>
      </c>
      <c r="E642" s="9">
        <v>2</v>
      </c>
      <c r="F642" s="10">
        <v>234.67</v>
      </c>
      <c r="G642" s="10">
        <f>ROUND(D642*E642*F642,2)</f>
        <v>469.34</v>
      </c>
    </row>
    <row r="643" spans="1:7" ht="90">
      <c r="C643" s="8" t="s">
        <v>949</v>
      </c>
    </row>
    <row r="644" spans="1:7" ht="30">
      <c r="A644" s="13" t="s">
        <v>950</v>
      </c>
      <c r="B644" s="7" t="s">
        <v>36</v>
      </c>
      <c r="C644" s="8" t="s">
        <v>951</v>
      </c>
      <c r="D644" s="9">
        <v>1</v>
      </c>
      <c r="E644" s="9">
        <v>60</v>
      </c>
      <c r="F644" s="10">
        <v>21.04</v>
      </c>
      <c r="G644" s="10">
        <f>ROUND(D644*E644*F644,2)</f>
        <v>1262.4000000000001</v>
      </c>
    </row>
    <row r="645" spans="1:7" ht="120">
      <c r="C645" s="8" t="s">
        <v>952</v>
      </c>
    </row>
    <row r="646" spans="1:7">
      <c r="F646" s="3" t="s">
        <v>955</v>
      </c>
      <c r="G646" s="12">
        <f>ROUND(SUMIF(A634:A645,"&gt; ",G634:G645),2)</f>
        <v>7383.11</v>
      </c>
    </row>
    <row r="647" spans="1:7">
      <c r="A647" s="14" t="s">
        <v>959</v>
      </c>
      <c r="C647" s="1" t="s">
        <v>960</v>
      </c>
      <c r="D647" s="9">
        <v>1</v>
      </c>
    </row>
    <row r="648" spans="1:7" ht="45">
      <c r="A648" s="13" t="s">
        <v>956</v>
      </c>
      <c r="B648" s="7" t="s">
        <v>20</v>
      </c>
      <c r="C648" s="8" t="s">
        <v>957</v>
      </c>
      <c r="D648" s="9">
        <v>1</v>
      </c>
      <c r="E648" s="9">
        <v>1</v>
      </c>
      <c r="F648" s="10">
        <v>7175.44</v>
      </c>
      <c r="G648" s="10">
        <f>ROUND(D648*E648*F648,2)</f>
        <v>7175.44</v>
      </c>
    </row>
    <row r="649" spans="1:7" ht="195">
      <c r="C649" s="8" t="s">
        <v>958</v>
      </c>
    </row>
    <row r="650" spans="1:7">
      <c r="F650" s="3" t="s">
        <v>961</v>
      </c>
      <c r="G650" s="12">
        <f>ROUND(SUMIF(A648:A649,"&gt; ",G648:G649),2)</f>
        <v>7175.44</v>
      </c>
    </row>
    <row r="651" spans="1:7">
      <c r="A651" s="14" t="s">
        <v>974</v>
      </c>
      <c r="C651" s="1" t="s">
        <v>975</v>
      </c>
      <c r="D651" s="9">
        <v>1</v>
      </c>
    </row>
    <row r="652" spans="1:7" ht="30">
      <c r="A652" s="13" t="s">
        <v>962</v>
      </c>
      <c r="B652" s="7" t="s">
        <v>20</v>
      </c>
      <c r="C652" s="8" t="s">
        <v>963</v>
      </c>
      <c r="D652" s="9">
        <v>1</v>
      </c>
      <c r="E652" s="9">
        <v>1</v>
      </c>
      <c r="F652" s="10">
        <v>1397.23</v>
      </c>
      <c r="G652" s="10">
        <f>ROUND(D652*E652*F652,2)</f>
        <v>1397.23</v>
      </c>
    </row>
    <row r="653" spans="1:7" ht="375">
      <c r="C653" s="8" t="s">
        <v>964</v>
      </c>
    </row>
    <row r="654" spans="1:7" ht="30">
      <c r="A654" s="13" t="s">
        <v>965</v>
      </c>
      <c r="B654" s="7" t="s">
        <v>52</v>
      </c>
      <c r="C654" s="8" t="s">
        <v>966</v>
      </c>
      <c r="D654" s="9">
        <v>1</v>
      </c>
      <c r="E654" s="9">
        <v>30</v>
      </c>
      <c r="F654" s="10">
        <v>10.06</v>
      </c>
      <c r="G654" s="10">
        <f>ROUND(D654*E654*F654,2)</f>
        <v>301.8</v>
      </c>
    </row>
    <row r="655" spans="1:7" ht="120">
      <c r="C655" s="8" t="s">
        <v>967</v>
      </c>
    </row>
    <row r="656" spans="1:7" ht="30">
      <c r="A656" s="13" t="s">
        <v>968</v>
      </c>
      <c r="B656" s="7" t="s">
        <v>52</v>
      </c>
      <c r="C656" s="8" t="s">
        <v>969</v>
      </c>
      <c r="D656" s="9">
        <v>1</v>
      </c>
      <c r="E656" s="9">
        <v>10</v>
      </c>
      <c r="F656" s="10">
        <v>5.49</v>
      </c>
      <c r="G656" s="10">
        <f>ROUND(D656*E656*F656,2)</f>
        <v>54.9</v>
      </c>
    </row>
    <row r="657" spans="1:7" ht="120">
      <c r="C657" s="8" t="s">
        <v>970</v>
      </c>
    </row>
    <row r="658" spans="1:7" ht="30">
      <c r="A658" s="13" t="s">
        <v>971</v>
      </c>
      <c r="B658" s="7" t="s">
        <v>52</v>
      </c>
      <c r="C658" s="8" t="s">
        <v>972</v>
      </c>
      <c r="D658" s="9">
        <v>1</v>
      </c>
      <c r="E658" s="9">
        <v>10</v>
      </c>
      <c r="F658" s="10">
        <v>22.53</v>
      </c>
      <c r="G658" s="10">
        <f>ROUND(D658*E658*F658,2)</f>
        <v>225.3</v>
      </c>
    </row>
    <row r="659" spans="1:7" ht="90">
      <c r="C659" s="8" t="s">
        <v>973</v>
      </c>
    </row>
    <row r="660" spans="1:7">
      <c r="F660" s="3" t="s">
        <v>976</v>
      </c>
      <c r="G660" s="12">
        <f>ROUND(SUMIF(A652:A659,"&gt; ",G652:G659),2)</f>
        <v>1979.23</v>
      </c>
    </row>
    <row r="661" spans="1:7">
      <c r="A661" s="14" t="s">
        <v>980</v>
      </c>
      <c r="C661" s="1" t="s">
        <v>981</v>
      </c>
      <c r="D661" s="9">
        <v>1</v>
      </c>
    </row>
    <row r="662" spans="1:7" ht="30">
      <c r="A662" s="13" t="s">
        <v>977</v>
      </c>
      <c r="B662" s="7" t="s">
        <v>52</v>
      </c>
      <c r="C662" s="8" t="s">
        <v>978</v>
      </c>
      <c r="D662" s="9">
        <v>1</v>
      </c>
      <c r="E662" s="9">
        <v>1200</v>
      </c>
      <c r="F662" s="10">
        <v>4.1500000000000004</v>
      </c>
      <c r="G662" s="10">
        <f>ROUND(D662*E662*F662,2)</f>
        <v>4980</v>
      </c>
    </row>
    <row r="663" spans="1:7" ht="120">
      <c r="C663" s="8" t="s">
        <v>979</v>
      </c>
    </row>
    <row r="664" spans="1:7">
      <c r="F664" s="3" t="s">
        <v>982</v>
      </c>
      <c r="G664" s="12">
        <f>ROUND(SUMIF(A662:A663,"&gt; ",G662:G663),2)</f>
        <v>4980</v>
      </c>
    </row>
    <row r="665" spans="1:7">
      <c r="A665" s="14" t="s">
        <v>986</v>
      </c>
      <c r="C665" s="1" t="s">
        <v>987</v>
      </c>
      <c r="D665" s="9">
        <v>1</v>
      </c>
    </row>
    <row r="666" spans="1:7" ht="45">
      <c r="A666" s="13" t="s">
        <v>983</v>
      </c>
      <c r="B666" s="7" t="s">
        <v>20</v>
      </c>
      <c r="C666" s="8" t="s">
        <v>984</v>
      </c>
      <c r="D666" s="9">
        <v>1</v>
      </c>
      <c r="E666" s="9">
        <v>1</v>
      </c>
      <c r="F666" s="10">
        <v>1932.33</v>
      </c>
      <c r="G666" s="10">
        <f>ROUND(D666*E666*F666,2)</f>
        <v>1932.33</v>
      </c>
    </row>
    <row r="667" spans="1:7" ht="165">
      <c r="C667" s="8" t="s">
        <v>985</v>
      </c>
    </row>
    <row r="668" spans="1:7">
      <c r="F668" s="3" t="s">
        <v>988</v>
      </c>
      <c r="G668" s="12">
        <f>ROUND(SUMIF(A666:A667,"&gt; ",G666:G667),2)</f>
        <v>1932.33</v>
      </c>
    </row>
    <row r="669" spans="1:7">
      <c r="A669" s="14" t="s">
        <v>1022</v>
      </c>
      <c r="C669" s="1" t="s">
        <v>1023</v>
      </c>
      <c r="D669" s="9">
        <v>1</v>
      </c>
    </row>
    <row r="670" spans="1:7" ht="30">
      <c r="A670" s="13" t="s">
        <v>989</v>
      </c>
      <c r="B670" s="7" t="s">
        <v>20</v>
      </c>
      <c r="C670" s="8" t="s">
        <v>990</v>
      </c>
      <c r="D670" s="9">
        <v>1</v>
      </c>
      <c r="E670" s="9">
        <v>34</v>
      </c>
      <c r="F670" s="10">
        <v>13.02</v>
      </c>
      <c r="G670" s="10">
        <f>ROUND(D670*E670*F670,2)</f>
        <v>442.68</v>
      </c>
    </row>
    <row r="671" spans="1:7" ht="45">
      <c r="C671" s="8" t="s">
        <v>991</v>
      </c>
    </row>
    <row r="672" spans="1:7" ht="30">
      <c r="A672" s="13" t="s">
        <v>992</v>
      </c>
      <c r="B672" s="7" t="s">
        <v>20</v>
      </c>
      <c r="C672" s="8" t="s">
        <v>993</v>
      </c>
      <c r="D672" s="9">
        <v>1</v>
      </c>
      <c r="E672" s="9">
        <v>10</v>
      </c>
      <c r="F672" s="10">
        <v>14.33</v>
      </c>
      <c r="G672" s="10">
        <f>ROUND(D672*E672*F672,2)</f>
        <v>143.30000000000001</v>
      </c>
    </row>
    <row r="673" spans="1:7" ht="45">
      <c r="C673" s="8" t="s">
        <v>994</v>
      </c>
    </row>
    <row r="674" spans="1:7" ht="30">
      <c r="A674" s="13" t="s">
        <v>995</v>
      </c>
      <c r="B674" s="7" t="s">
        <v>20</v>
      </c>
      <c r="C674" s="8" t="s">
        <v>996</v>
      </c>
      <c r="D674" s="9">
        <v>1</v>
      </c>
      <c r="E674" s="9">
        <v>11</v>
      </c>
      <c r="F674" s="10">
        <v>12.27</v>
      </c>
      <c r="G674" s="10">
        <f>ROUND(D674*E674*F674,2)</f>
        <v>134.97</v>
      </c>
    </row>
    <row r="675" spans="1:7" ht="60">
      <c r="C675" s="8" t="s">
        <v>997</v>
      </c>
    </row>
    <row r="676" spans="1:7" ht="30">
      <c r="A676" s="13" t="s">
        <v>998</v>
      </c>
      <c r="B676" s="7" t="s">
        <v>20</v>
      </c>
      <c r="C676" s="8" t="s">
        <v>999</v>
      </c>
      <c r="D676" s="9">
        <v>1</v>
      </c>
      <c r="E676" s="9">
        <v>8</v>
      </c>
      <c r="F676" s="10">
        <v>13.09</v>
      </c>
      <c r="G676" s="10">
        <f>ROUND(D676*E676*F676,2)</f>
        <v>104.72</v>
      </c>
    </row>
    <row r="677" spans="1:7" ht="60">
      <c r="C677" s="8" t="s">
        <v>1000</v>
      </c>
    </row>
    <row r="678" spans="1:7" ht="30">
      <c r="A678" s="13" t="s">
        <v>1001</v>
      </c>
      <c r="B678" s="7" t="s">
        <v>20</v>
      </c>
      <c r="C678" s="8" t="s">
        <v>1002</v>
      </c>
      <c r="D678" s="9">
        <v>1</v>
      </c>
      <c r="E678" s="9">
        <v>27</v>
      </c>
      <c r="F678" s="10">
        <v>31.71</v>
      </c>
      <c r="G678" s="10">
        <f>ROUND(D678*E678*F678,2)</f>
        <v>856.17</v>
      </c>
    </row>
    <row r="679" spans="1:7" ht="60">
      <c r="C679" s="8" t="s">
        <v>1003</v>
      </c>
    </row>
    <row r="680" spans="1:7" ht="30">
      <c r="A680" s="13" t="s">
        <v>1004</v>
      </c>
      <c r="B680" s="7" t="s">
        <v>20</v>
      </c>
      <c r="C680" s="8" t="s">
        <v>1005</v>
      </c>
      <c r="D680" s="9">
        <v>1</v>
      </c>
      <c r="E680" s="9">
        <v>65</v>
      </c>
      <c r="F680" s="10">
        <v>9.98</v>
      </c>
      <c r="G680" s="10">
        <f>ROUND(D680*E680*F680,2)</f>
        <v>648.70000000000005</v>
      </c>
    </row>
    <row r="681" spans="1:7" ht="60">
      <c r="C681" s="8" t="s">
        <v>1006</v>
      </c>
    </row>
    <row r="682" spans="1:7" ht="30">
      <c r="A682" s="13" t="s">
        <v>1007</v>
      </c>
      <c r="B682" s="7" t="s">
        <v>20</v>
      </c>
      <c r="C682" s="8" t="s">
        <v>1008</v>
      </c>
      <c r="D682" s="9">
        <v>1</v>
      </c>
      <c r="E682" s="9">
        <v>77</v>
      </c>
      <c r="F682" s="10">
        <v>15.38</v>
      </c>
      <c r="G682" s="10">
        <f>ROUND(D682*E682*F682,2)</f>
        <v>1184.26</v>
      </c>
    </row>
    <row r="683" spans="1:7" ht="60">
      <c r="C683" s="8" t="s">
        <v>1009</v>
      </c>
    </row>
    <row r="684" spans="1:7" ht="30">
      <c r="A684" s="13" t="s">
        <v>1010</v>
      </c>
      <c r="B684" s="7" t="s">
        <v>20</v>
      </c>
      <c r="C684" s="8" t="s">
        <v>1011</v>
      </c>
      <c r="D684" s="9">
        <v>1</v>
      </c>
      <c r="E684" s="9">
        <v>2</v>
      </c>
      <c r="F684" s="10">
        <v>16.28</v>
      </c>
      <c r="G684" s="10">
        <f>ROUND(D684*E684*F684,2)</f>
        <v>32.56</v>
      </c>
    </row>
    <row r="685" spans="1:7" ht="60">
      <c r="C685" s="8" t="s">
        <v>1012</v>
      </c>
    </row>
    <row r="686" spans="1:7" ht="30">
      <c r="A686" s="13" t="s">
        <v>1013</v>
      </c>
      <c r="B686" s="7" t="s">
        <v>20</v>
      </c>
      <c r="C686" s="8" t="s">
        <v>1014</v>
      </c>
      <c r="D686" s="9">
        <v>1</v>
      </c>
      <c r="E686" s="9">
        <v>1</v>
      </c>
      <c r="F686" s="10">
        <v>20.79</v>
      </c>
      <c r="G686" s="10">
        <f>ROUND(D686*E686*F686,2)</f>
        <v>20.79</v>
      </c>
    </row>
    <row r="687" spans="1:7" ht="60">
      <c r="C687" s="8" t="s">
        <v>1015</v>
      </c>
    </row>
    <row r="688" spans="1:7">
      <c r="A688" s="13" t="s">
        <v>1016</v>
      </c>
      <c r="B688" s="7" t="s">
        <v>20</v>
      </c>
      <c r="C688" s="8" t="s">
        <v>1017</v>
      </c>
      <c r="D688" s="9">
        <v>1</v>
      </c>
      <c r="E688" s="9">
        <v>1</v>
      </c>
      <c r="F688" s="10">
        <v>45.65</v>
      </c>
      <c r="G688" s="10">
        <f>ROUND(D688*E688*F688,2)</f>
        <v>45.65</v>
      </c>
    </row>
    <row r="689" spans="1:7" ht="165">
      <c r="C689" s="8" t="s">
        <v>1018</v>
      </c>
    </row>
    <row r="690" spans="1:7" ht="30">
      <c r="A690" s="13" t="s">
        <v>1019</v>
      </c>
      <c r="B690" s="7" t="s">
        <v>52</v>
      </c>
      <c r="C690" s="8" t="s">
        <v>1020</v>
      </c>
      <c r="D690" s="9">
        <v>1</v>
      </c>
      <c r="E690" s="9">
        <v>5</v>
      </c>
      <c r="F690" s="10">
        <v>28.36</v>
      </c>
      <c r="G690" s="10">
        <f>ROUND(D690*E690*F690,2)</f>
        <v>141.80000000000001</v>
      </c>
    </row>
    <row r="691" spans="1:7" ht="75">
      <c r="C691" s="8" t="s">
        <v>1021</v>
      </c>
    </row>
    <row r="692" spans="1:7">
      <c r="F692" s="3" t="s">
        <v>1024</v>
      </c>
      <c r="G692" s="12">
        <f>ROUND(SUMIF(A670:A691,"&gt; ",G670:G691),2)</f>
        <v>3755.6</v>
      </c>
    </row>
    <row r="693" spans="1:7">
      <c r="A693" s="14" t="s">
        <v>1069</v>
      </c>
      <c r="C693" s="1" t="s">
        <v>1070</v>
      </c>
      <c r="D693" s="9">
        <v>1</v>
      </c>
    </row>
    <row r="694" spans="1:7">
      <c r="A694" s="13" t="s">
        <v>1025</v>
      </c>
      <c r="B694" s="7" t="s">
        <v>20</v>
      </c>
      <c r="C694" s="8" t="s">
        <v>1026</v>
      </c>
      <c r="D694" s="9">
        <v>1</v>
      </c>
      <c r="E694" s="9">
        <v>63</v>
      </c>
      <c r="F694" s="10">
        <v>42.06</v>
      </c>
      <c r="G694" s="10">
        <f>ROUND(D694*E694*F694,2)</f>
        <v>2649.78</v>
      </c>
    </row>
    <row r="695" spans="1:7" ht="90">
      <c r="C695" s="8" t="s">
        <v>1027</v>
      </c>
    </row>
    <row r="696" spans="1:7">
      <c r="A696" s="13" t="s">
        <v>1028</v>
      </c>
      <c r="B696" s="7" t="s">
        <v>20</v>
      </c>
      <c r="C696" s="8" t="s">
        <v>1029</v>
      </c>
      <c r="D696" s="9">
        <v>1</v>
      </c>
      <c r="E696" s="9">
        <v>17</v>
      </c>
      <c r="F696" s="10">
        <v>49.13</v>
      </c>
      <c r="G696" s="10">
        <f>ROUND(D696*E696*F696,2)</f>
        <v>835.21</v>
      </c>
    </row>
    <row r="697" spans="1:7" ht="90">
      <c r="C697" s="8" t="s">
        <v>1030</v>
      </c>
    </row>
    <row r="698" spans="1:7">
      <c r="A698" s="13" t="s">
        <v>1031</v>
      </c>
      <c r="B698" s="7" t="s">
        <v>20</v>
      </c>
      <c r="C698" s="8" t="s">
        <v>1032</v>
      </c>
      <c r="D698" s="9">
        <v>1</v>
      </c>
      <c r="E698" s="9">
        <v>14</v>
      </c>
      <c r="F698" s="10">
        <v>37.54</v>
      </c>
      <c r="G698" s="10">
        <f>ROUND(D698*E698*F698,2)</f>
        <v>525.55999999999995</v>
      </c>
    </row>
    <row r="699" spans="1:7" ht="60">
      <c r="C699" s="8" t="s">
        <v>1033</v>
      </c>
    </row>
    <row r="700" spans="1:7" ht="30">
      <c r="A700" s="13" t="s">
        <v>1034</v>
      </c>
      <c r="B700" s="7" t="s">
        <v>20</v>
      </c>
      <c r="C700" s="8" t="s">
        <v>1035</v>
      </c>
      <c r="D700" s="9">
        <v>1</v>
      </c>
      <c r="E700" s="9">
        <v>27</v>
      </c>
      <c r="F700" s="10">
        <v>72.56</v>
      </c>
      <c r="G700" s="10">
        <f>ROUND(D700*E700*F700,2)</f>
        <v>1959.12</v>
      </c>
    </row>
    <row r="701" spans="1:7" ht="105">
      <c r="C701" s="8" t="s">
        <v>1036</v>
      </c>
    </row>
    <row r="702" spans="1:7">
      <c r="A702" s="13" t="s">
        <v>1037</v>
      </c>
      <c r="B702" s="7" t="s">
        <v>20</v>
      </c>
      <c r="C702" s="8" t="s">
        <v>1038</v>
      </c>
      <c r="D702" s="9">
        <v>1</v>
      </c>
      <c r="E702" s="9">
        <v>68</v>
      </c>
      <c r="F702" s="10">
        <v>76.069999999999993</v>
      </c>
      <c r="G702" s="10">
        <f>ROUND(D702*E702*F702,2)</f>
        <v>5172.76</v>
      </c>
    </row>
    <row r="703" spans="1:7" ht="105">
      <c r="C703" s="8" t="s">
        <v>1039</v>
      </c>
    </row>
    <row r="704" spans="1:7" ht="30">
      <c r="A704" s="13" t="s">
        <v>1040</v>
      </c>
      <c r="B704" s="7" t="s">
        <v>20</v>
      </c>
      <c r="C704" s="8" t="s">
        <v>1035</v>
      </c>
      <c r="D704" s="9">
        <v>1</v>
      </c>
      <c r="E704" s="9">
        <v>17</v>
      </c>
      <c r="F704" s="10">
        <v>78.19</v>
      </c>
      <c r="G704" s="10">
        <f>ROUND(D704*E704*F704,2)</f>
        <v>1329.23</v>
      </c>
    </row>
    <row r="705" spans="1:7" ht="105">
      <c r="C705" s="8" t="s">
        <v>1041</v>
      </c>
    </row>
    <row r="706" spans="1:7" ht="30">
      <c r="A706" s="13" t="s">
        <v>1042</v>
      </c>
      <c r="B706" s="7" t="s">
        <v>20</v>
      </c>
      <c r="C706" s="8" t="s">
        <v>1043</v>
      </c>
      <c r="D706" s="9">
        <v>1</v>
      </c>
      <c r="E706" s="9">
        <v>11</v>
      </c>
      <c r="F706" s="10">
        <v>29.89</v>
      </c>
      <c r="G706" s="10">
        <f>ROUND(D706*E706*F706,2)</f>
        <v>328.79</v>
      </c>
    </row>
    <row r="707" spans="1:7" ht="105">
      <c r="C707" s="8" t="s">
        <v>1044</v>
      </c>
    </row>
    <row r="708" spans="1:7">
      <c r="A708" s="13" t="s">
        <v>1045</v>
      </c>
      <c r="B708" s="7" t="s">
        <v>20</v>
      </c>
      <c r="C708" s="8" t="s">
        <v>1046</v>
      </c>
      <c r="D708" s="9">
        <v>1</v>
      </c>
      <c r="E708" s="9">
        <v>50</v>
      </c>
      <c r="F708" s="10">
        <v>40.74</v>
      </c>
      <c r="G708" s="10">
        <f>ROUND(D708*E708*F708,2)</f>
        <v>2037</v>
      </c>
    </row>
    <row r="709" spans="1:7" ht="90">
      <c r="C709" s="8" t="s">
        <v>1047</v>
      </c>
    </row>
    <row r="710" spans="1:7" ht="45">
      <c r="A710" s="13" t="s">
        <v>1048</v>
      </c>
      <c r="B710" s="7" t="s">
        <v>20</v>
      </c>
      <c r="C710" s="8" t="s">
        <v>1049</v>
      </c>
      <c r="D710" s="9">
        <v>1</v>
      </c>
      <c r="E710" s="9">
        <v>7</v>
      </c>
      <c r="F710" s="10">
        <v>75.08</v>
      </c>
      <c r="G710" s="10">
        <f>ROUND(D710*E710*F710,2)</f>
        <v>525.55999999999995</v>
      </c>
    </row>
    <row r="711" spans="1:7" ht="135">
      <c r="C711" s="8" t="s">
        <v>1050</v>
      </c>
    </row>
    <row r="712" spans="1:7" ht="30">
      <c r="A712" s="13" t="s">
        <v>1051</v>
      </c>
      <c r="B712" s="7" t="s">
        <v>20</v>
      </c>
      <c r="C712" s="8" t="s">
        <v>1052</v>
      </c>
      <c r="D712" s="9">
        <v>1</v>
      </c>
      <c r="E712" s="9">
        <v>57</v>
      </c>
      <c r="F712" s="10">
        <v>88.41</v>
      </c>
      <c r="G712" s="10">
        <f>ROUND(D712*E712*F712,2)</f>
        <v>5039.37</v>
      </c>
    </row>
    <row r="713" spans="1:7" ht="135">
      <c r="C713" s="8" t="s">
        <v>1053</v>
      </c>
    </row>
    <row r="714" spans="1:7" ht="30">
      <c r="A714" s="13" t="s">
        <v>1054</v>
      </c>
      <c r="B714" s="7" t="s">
        <v>20</v>
      </c>
      <c r="C714" s="8" t="s">
        <v>1055</v>
      </c>
      <c r="D714" s="9">
        <v>1</v>
      </c>
      <c r="E714" s="9">
        <v>5</v>
      </c>
      <c r="F714" s="10">
        <v>88.41</v>
      </c>
      <c r="G714" s="10">
        <f>ROUND(D714*E714*F714,2)</f>
        <v>442.05</v>
      </c>
    </row>
    <row r="715" spans="1:7" ht="105">
      <c r="C715" s="8" t="s">
        <v>1056</v>
      </c>
    </row>
    <row r="716" spans="1:7" ht="30">
      <c r="A716" s="13" t="s">
        <v>1057</v>
      </c>
      <c r="B716" s="7" t="s">
        <v>20</v>
      </c>
      <c r="C716" s="8" t="s">
        <v>1058</v>
      </c>
      <c r="D716" s="9">
        <v>1</v>
      </c>
      <c r="E716" s="9">
        <v>2</v>
      </c>
      <c r="F716" s="10">
        <v>81.17</v>
      </c>
      <c r="G716" s="10">
        <f>ROUND(D716*E716*F716,2)</f>
        <v>162.34</v>
      </c>
    </row>
    <row r="717" spans="1:7" ht="120">
      <c r="C717" s="8" t="s">
        <v>1059</v>
      </c>
    </row>
    <row r="718" spans="1:7">
      <c r="A718" s="13" t="s">
        <v>1060</v>
      </c>
      <c r="B718" s="7" t="s">
        <v>20</v>
      </c>
      <c r="C718" s="8" t="s">
        <v>1061</v>
      </c>
      <c r="D718" s="9">
        <v>1</v>
      </c>
      <c r="E718" s="9">
        <v>12</v>
      </c>
      <c r="F718" s="10">
        <v>94.14</v>
      </c>
      <c r="G718" s="10">
        <f>ROUND(D718*E718*F718,2)</f>
        <v>1129.68</v>
      </c>
    </row>
    <row r="719" spans="1:7" ht="150">
      <c r="C719" s="8" t="s">
        <v>1062</v>
      </c>
    </row>
    <row r="720" spans="1:7">
      <c r="A720" s="13" t="s">
        <v>1063</v>
      </c>
      <c r="B720" s="7" t="s">
        <v>20</v>
      </c>
      <c r="C720" s="8" t="s">
        <v>1064</v>
      </c>
      <c r="D720" s="9">
        <v>1</v>
      </c>
      <c r="E720" s="9">
        <v>1</v>
      </c>
      <c r="F720" s="10">
        <v>41.73</v>
      </c>
      <c r="G720" s="10">
        <f>ROUND(D720*E720*F720,2)</f>
        <v>41.73</v>
      </c>
    </row>
    <row r="721" spans="1:7" ht="90">
      <c r="C721" s="8" t="s">
        <v>1065</v>
      </c>
    </row>
    <row r="722" spans="1:7">
      <c r="A722" s="13" t="s">
        <v>1066</v>
      </c>
      <c r="B722" s="7" t="s">
        <v>20</v>
      </c>
      <c r="C722" s="8" t="s">
        <v>1067</v>
      </c>
      <c r="D722" s="9">
        <v>1</v>
      </c>
      <c r="E722" s="9">
        <v>32</v>
      </c>
      <c r="F722" s="10">
        <v>111.1</v>
      </c>
      <c r="G722" s="10">
        <f>ROUND(D722*E722*F722,2)</f>
        <v>3555.2</v>
      </c>
    </row>
    <row r="723" spans="1:7" ht="105">
      <c r="C723" s="8" t="s">
        <v>1068</v>
      </c>
    </row>
    <row r="724" spans="1:7">
      <c r="F724" s="3" t="s">
        <v>1071</v>
      </c>
      <c r="G724" s="12">
        <f>ROUND(SUMIF(A694:A723,"&gt; ",G694:G723),2)</f>
        <v>25733.38</v>
      </c>
    </row>
    <row r="725" spans="1:7">
      <c r="A725" s="14" t="s">
        <v>1162</v>
      </c>
      <c r="C725" s="1" t="s">
        <v>1163</v>
      </c>
      <c r="D725" s="9">
        <v>1</v>
      </c>
    </row>
    <row r="726" spans="1:7" ht="45">
      <c r="A726" s="13" t="s">
        <v>1072</v>
      </c>
      <c r="B726" s="7" t="s">
        <v>20</v>
      </c>
      <c r="C726" s="8" t="s">
        <v>1073</v>
      </c>
      <c r="D726" s="9">
        <v>1</v>
      </c>
      <c r="E726" s="9">
        <v>76</v>
      </c>
      <c r="F726" s="10">
        <v>35.450000000000003</v>
      </c>
      <c r="G726" s="10">
        <f>ROUND(D726*E726*F726,2)</f>
        <v>2694.2</v>
      </c>
    </row>
    <row r="727" spans="1:7" ht="345">
      <c r="C727" s="8" t="s">
        <v>1074</v>
      </c>
    </row>
    <row r="728" spans="1:7" ht="45">
      <c r="A728" s="13" t="s">
        <v>1075</v>
      </c>
      <c r="B728" s="7" t="s">
        <v>20</v>
      </c>
      <c r="C728" s="8" t="s">
        <v>1076</v>
      </c>
      <c r="D728" s="9">
        <v>1</v>
      </c>
      <c r="E728" s="9">
        <v>76</v>
      </c>
      <c r="F728" s="10">
        <v>36.76</v>
      </c>
      <c r="G728" s="10">
        <f>ROUND(D728*E728*F728,2)</f>
        <v>2793.76</v>
      </c>
    </row>
    <row r="729" spans="1:7" ht="300">
      <c r="C729" s="8" t="s">
        <v>1077</v>
      </c>
    </row>
    <row r="730" spans="1:7" ht="45">
      <c r="A730" s="13" t="s">
        <v>1078</v>
      </c>
      <c r="B730" s="7" t="s">
        <v>20</v>
      </c>
      <c r="C730" s="8" t="s">
        <v>1079</v>
      </c>
      <c r="D730" s="9">
        <v>1</v>
      </c>
      <c r="E730" s="9">
        <v>145</v>
      </c>
      <c r="F730" s="10">
        <v>37.46</v>
      </c>
      <c r="G730" s="10">
        <f>ROUND(D730*E730*F730,2)</f>
        <v>5431.7</v>
      </c>
    </row>
    <row r="731" spans="1:7" ht="270">
      <c r="C731" s="8" t="s">
        <v>1080</v>
      </c>
    </row>
    <row r="732" spans="1:7" ht="45">
      <c r="A732" s="13" t="s">
        <v>1081</v>
      </c>
      <c r="B732" s="7" t="s">
        <v>20</v>
      </c>
      <c r="C732" s="8" t="s">
        <v>1082</v>
      </c>
      <c r="D732" s="9">
        <v>1</v>
      </c>
      <c r="E732" s="9">
        <v>1</v>
      </c>
      <c r="F732" s="10">
        <v>51.22</v>
      </c>
      <c r="G732" s="10">
        <f>ROUND(D732*E732*F732,2)</f>
        <v>51.22</v>
      </c>
    </row>
    <row r="733" spans="1:7" ht="225">
      <c r="C733" s="8" t="s">
        <v>1083</v>
      </c>
    </row>
    <row r="734" spans="1:7" ht="45">
      <c r="A734" s="13" t="s">
        <v>1084</v>
      </c>
      <c r="B734" s="7" t="s">
        <v>20</v>
      </c>
      <c r="C734" s="8" t="s">
        <v>1085</v>
      </c>
      <c r="D734" s="9">
        <v>1</v>
      </c>
      <c r="E734" s="9">
        <v>1</v>
      </c>
      <c r="F734" s="10">
        <v>51.22</v>
      </c>
      <c r="G734" s="10">
        <f>ROUND(D734*E734*F734,2)</f>
        <v>51.22</v>
      </c>
    </row>
    <row r="735" spans="1:7" ht="210">
      <c r="C735" s="8" t="s">
        <v>1086</v>
      </c>
    </row>
    <row r="736" spans="1:7" ht="45">
      <c r="A736" s="13" t="s">
        <v>1087</v>
      </c>
      <c r="B736" s="7" t="s">
        <v>20</v>
      </c>
      <c r="C736" s="8" t="s">
        <v>1088</v>
      </c>
      <c r="D736" s="9">
        <v>1</v>
      </c>
      <c r="E736" s="9">
        <v>1</v>
      </c>
      <c r="F736" s="10">
        <v>51.22</v>
      </c>
      <c r="G736" s="10">
        <f>ROUND(D736*E736*F736,2)</f>
        <v>51.22</v>
      </c>
    </row>
    <row r="737" spans="1:7" ht="210">
      <c r="C737" s="8" t="s">
        <v>1089</v>
      </c>
    </row>
    <row r="738" spans="1:7" ht="45">
      <c r="A738" s="13" t="s">
        <v>1090</v>
      </c>
      <c r="B738" s="7" t="s">
        <v>20</v>
      </c>
      <c r="C738" s="8" t="s">
        <v>1091</v>
      </c>
      <c r="D738" s="9">
        <v>1</v>
      </c>
      <c r="E738" s="9">
        <v>1</v>
      </c>
      <c r="F738" s="10">
        <v>51.22</v>
      </c>
      <c r="G738" s="10">
        <f>ROUND(D738*E738*F738,2)</f>
        <v>51.22</v>
      </c>
    </row>
    <row r="739" spans="1:7" ht="210">
      <c r="C739" s="8" t="s">
        <v>1092</v>
      </c>
    </row>
    <row r="740" spans="1:7" ht="45">
      <c r="A740" s="13" t="s">
        <v>1093</v>
      </c>
      <c r="B740" s="7" t="s">
        <v>20</v>
      </c>
      <c r="C740" s="8" t="s">
        <v>1094</v>
      </c>
      <c r="D740" s="9">
        <v>1</v>
      </c>
      <c r="E740" s="9">
        <v>1</v>
      </c>
      <c r="F740" s="10">
        <v>51.22</v>
      </c>
      <c r="G740" s="10">
        <f>ROUND(D740*E740*F740,2)</f>
        <v>51.22</v>
      </c>
    </row>
    <row r="741" spans="1:7" ht="210">
      <c r="C741" s="8" t="s">
        <v>1095</v>
      </c>
    </row>
    <row r="742" spans="1:7" ht="45">
      <c r="A742" s="13" t="s">
        <v>1096</v>
      </c>
      <c r="B742" s="7" t="s">
        <v>20</v>
      </c>
      <c r="C742" s="8" t="s">
        <v>1097</v>
      </c>
      <c r="D742" s="9">
        <v>1</v>
      </c>
      <c r="E742" s="9">
        <v>1</v>
      </c>
      <c r="F742" s="10">
        <v>157.28</v>
      </c>
      <c r="G742" s="10">
        <f>ROUND(D742*E742*F742,2)</f>
        <v>157.28</v>
      </c>
    </row>
    <row r="743" spans="1:7" ht="75">
      <c r="C743" s="8" t="s">
        <v>1098</v>
      </c>
    </row>
    <row r="744" spans="1:7" ht="45">
      <c r="A744" s="13" t="s">
        <v>1099</v>
      </c>
      <c r="B744" s="7" t="s">
        <v>20</v>
      </c>
      <c r="C744" s="8" t="s">
        <v>1100</v>
      </c>
      <c r="D744" s="9">
        <v>1</v>
      </c>
      <c r="E744" s="9">
        <v>1</v>
      </c>
      <c r="F744" s="10">
        <v>51.22</v>
      </c>
      <c r="G744" s="10">
        <f>ROUND(D744*E744*F744,2)</f>
        <v>51.22</v>
      </c>
    </row>
    <row r="745" spans="1:7" ht="225">
      <c r="C745" s="8" t="s">
        <v>1101</v>
      </c>
    </row>
    <row r="746" spans="1:7" ht="45">
      <c r="A746" s="13" t="s">
        <v>1102</v>
      </c>
      <c r="B746" s="7" t="s">
        <v>20</v>
      </c>
      <c r="C746" s="8" t="s">
        <v>1103</v>
      </c>
      <c r="D746" s="9">
        <v>1</v>
      </c>
      <c r="E746" s="9">
        <v>1</v>
      </c>
      <c r="F746" s="10">
        <v>51.22</v>
      </c>
      <c r="G746" s="10">
        <f>ROUND(D746*E746*F746,2)</f>
        <v>51.22</v>
      </c>
    </row>
    <row r="747" spans="1:7" ht="210">
      <c r="C747" s="8" t="s">
        <v>1104</v>
      </c>
    </row>
    <row r="748" spans="1:7" ht="45">
      <c r="A748" s="13" t="s">
        <v>1105</v>
      </c>
      <c r="B748" s="7" t="s">
        <v>20</v>
      </c>
      <c r="C748" s="8" t="s">
        <v>1106</v>
      </c>
      <c r="D748" s="9">
        <v>1</v>
      </c>
      <c r="E748" s="9">
        <v>2</v>
      </c>
      <c r="F748" s="10">
        <v>51.22</v>
      </c>
      <c r="G748" s="10">
        <f>ROUND(D748*E748*F748,2)</f>
        <v>102.44</v>
      </c>
    </row>
    <row r="749" spans="1:7" ht="210">
      <c r="C749" s="8" t="s">
        <v>1107</v>
      </c>
    </row>
    <row r="750" spans="1:7" ht="45">
      <c r="A750" s="13" t="s">
        <v>1108</v>
      </c>
      <c r="B750" s="7" t="s">
        <v>20</v>
      </c>
      <c r="C750" s="8" t="s">
        <v>1109</v>
      </c>
      <c r="D750" s="9">
        <v>1</v>
      </c>
      <c r="E750" s="9">
        <v>20</v>
      </c>
      <c r="F750" s="10">
        <v>93.63</v>
      </c>
      <c r="G750" s="10">
        <f>ROUND(D750*E750*F750,2)</f>
        <v>1872.6</v>
      </c>
    </row>
    <row r="751" spans="1:7" ht="210">
      <c r="C751" s="8" t="s">
        <v>1110</v>
      </c>
    </row>
    <row r="752" spans="1:7" ht="45">
      <c r="A752" s="13" t="s">
        <v>1111</v>
      </c>
      <c r="B752" s="7" t="s">
        <v>20</v>
      </c>
      <c r="C752" s="8" t="s">
        <v>1112</v>
      </c>
      <c r="D752" s="9">
        <v>1</v>
      </c>
      <c r="E752" s="9">
        <v>2</v>
      </c>
      <c r="F752" s="10">
        <v>104.19</v>
      </c>
      <c r="G752" s="10">
        <f>ROUND(D752*E752*F752,2)</f>
        <v>208.38</v>
      </c>
    </row>
    <row r="753" spans="1:7" ht="255">
      <c r="C753" s="8" t="s">
        <v>1113</v>
      </c>
    </row>
    <row r="754" spans="1:7" ht="45">
      <c r="A754" s="13" t="s">
        <v>1114</v>
      </c>
      <c r="B754" s="7" t="s">
        <v>20</v>
      </c>
      <c r="C754" s="8" t="s">
        <v>1115</v>
      </c>
      <c r="D754" s="9">
        <v>1</v>
      </c>
      <c r="E754" s="9">
        <v>2</v>
      </c>
      <c r="F754" s="10">
        <v>68.98</v>
      </c>
      <c r="G754" s="10">
        <f>ROUND(D754*E754*F754,2)</f>
        <v>137.96</v>
      </c>
    </row>
    <row r="755" spans="1:7" ht="255">
      <c r="C755" s="8" t="s">
        <v>1116</v>
      </c>
    </row>
    <row r="756" spans="1:7" ht="45">
      <c r="A756" s="13" t="s">
        <v>1117</v>
      </c>
      <c r="B756" s="7" t="s">
        <v>20</v>
      </c>
      <c r="C756" s="8" t="s">
        <v>1118</v>
      </c>
      <c r="D756" s="9">
        <v>1</v>
      </c>
      <c r="E756" s="9">
        <v>2</v>
      </c>
      <c r="F756" s="10">
        <v>245.01</v>
      </c>
      <c r="G756" s="10">
        <f>ROUND(D756*E756*F756,2)</f>
        <v>490.02</v>
      </c>
    </row>
    <row r="757" spans="1:7" ht="255">
      <c r="C757" s="8" t="s">
        <v>1119</v>
      </c>
    </row>
    <row r="758" spans="1:7" ht="45">
      <c r="A758" s="13" t="s">
        <v>1120</v>
      </c>
      <c r="B758" s="7" t="s">
        <v>20</v>
      </c>
      <c r="C758" s="8" t="s">
        <v>1121</v>
      </c>
      <c r="D758" s="9">
        <v>1</v>
      </c>
      <c r="E758" s="9">
        <v>2</v>
      </c>
      <c r="F758" s="10">
        <v>104.19</v>
      </c>
      <c r="G758" s="10">
        <f>ROUND(D758*E758*F758,2)</f>
        <v>208.38</v>
      </c>
    </row>
    <row r="759" spans="1:7" ht="255">
      <c r="C759" s="8" t="s">
        <v>1122</v>
      </c>
    </row>
    <row r="760" spans="1:7" ht="45">
      <c r="A760" s="13" t="s">
        <v>1123</v>
      </c>
      <c r="B760" s="7" t="s">
        <v>20</v>
      </c>
      <c r="C760" s="8" t="s">
        <v>1124</v>
      </c>
      <c r="D760" s="9">
        <v>1</v>
      </c>
      <c r="E760" s="9">
        <v>1</v>
      </c>
      <c r="F760" s="10">
        <v>115.44</v>
      </c>
      <c r="G760" s="10">
        <f>ROUND(D760*E760*F760,2)</f>
        <v>115.44</v>
      </c>
    </row>
    <row r="761" spans="1:7" ht="255">
      <c r="C761" s="8" t="s">
        <v>1125</v>
      </c>
    </row>
    <row r="762" spans="1:7" ht="45">
      <c r="A762" s="13" t="s">
        <v>1126</v>
      </c>
      <c r="B762" s="7" t="s">
        <v>20</v>
      </c>
      <c r="C762" s="8" t="s">
        <v>1127</v>
      </c>
      <c r="D762" s="9">
        <v>1</v>
      </c>
      <c r="E762" s="9">
        <v>1</v>
      </c>
      <c r="F762" s="10">
        <v>115.44</v>
      </c>
      <c r="G762" s="10">
        <f>ROUND(D762*E762*F762,2)</f>
        <v>115.44</v>
      </c>
    </row>
    <row r="763" spans="1:7" ht="255">
      <c r="C763" s="8" t="s">
        <v>1128</v>
      </c>
    </row>
    <row r="764" spans="1:7" ht="45">
      <c r="A764" s="13" t="s">
        <v>1129</v>
      </c>
      <c r="B764" s="7" t="s">
        <v>20</v>
      </c>
      <c r="C764" s="8" t="s">
        <v>1130</v>
      </c>
      <c r="D764" s="9">
        <v>1</v>
      </c>
      <c r="E764" s="9">
        <v>2</v>
      </c>
      <c r="F764" s="10">
        <v>104.19</v>
      </c>
      <c r="G764" s="10">
        <f>ROUND(D764*E764*F764,2)</f>
        <v>208.38</v>
      </c>
    </row>
    <row r="765" spans="1:7" ht="255">
      <c r="C765" s="8" t="s">
        <v>1131</v>
      </c>
    </row>
    <row r="766" spans="1:7" ht="45">
      <c r="A766" s="13" t="s">
        <v>1132</v>
      </c>
      <c r="B766" s="7" t="s">
        <v>20</v>
      </c>
      <c r="C766" s="8" t="s">
        <v>1133</v>
      </c>
      <c r="D766" s="9">
        <v>1</v>
      </c>
      <c r="E766" s="9">
        <v>1</v>
      </c>
      <c r="F766" s="10">
        <v>104.19</v>
      </c>
      <c r="G766" s="10">
        <f>ROUND(D766*E766*F766,2)</f>
        <v>104.19</v>
      </c>
    </row>
    <row r="767" spans="1:7" ht="255">
      <c r="C767" s="8" t="s">
        <v>1134</v>
      </c>
    </row>
    <row r="768" spans="1:7" ht="45">
      <c r="A768" s="13" t="s">
        <v>1135</v>
      </c>
      <c r="B768" s="7" t="s">
        <v>20</v>
      </c>
      <c r="C768" s="8" t="s">
        <v>1136</v>
      </c>
      <c r="D768" s="9">
        <v>1</v>
      </c>
      <c r="E768" s="9">
        <v>3</v>
      </c>
      <c r="F768" s="10">
        <v>104.19</v>
      </c>
      <c r="G768" s="10">
        <f>ROUND(D768*E768*F768,2)</f>
        <v>312.57</v>
      </c>
    </row>
    <row r="769" spans="1:7" ht="255">
      <c r="C769" s="8" t="s">
        <v>1137</v>
      </c>
    </row>
    <row r="770" spans="1:7" ht="45">
      <c r="A770" s="13" t="s">
        <v>1138</v>
      </c>
      <c r="B770" s="7" t="s">
        <v>20</v>
      </c>
      <c r="C770" s="8" t="s">
        <v>1139</v>
      </c>
      <c r="D770" s="9">
        <v>1</v>
      </c>
      <c r="E770" s="9">
        <v>2</v>
      </c>
      <c r="F770" s="10">
        <v>104.19</v>
      </c>
      <c r="G770" s="10">
        <f>ROUND(D770*E770*F770,2)</f>
        <v>208.38</v>
      </c>
    </row>
    <row r="771" spans="1:7" ht="255">
      <c r="C771" s="8" t="s">
        <v>1140</v>
      </c>
    </row>
    <row r="772" spans="1:7" ht="45">
      <c r="A772" s="13" t="s">
        <v>1141</v>
      </c>
      <c r="B772" s="7" t="s">
        <v>20</v>
      </c>
      <c r="C772" s="8" t="s">
        <v>1142</v>
      </c>
      <c r="D772" s="9">
        <v>1</v>
      </c>
      <c r="E772" s="9">
        <v>2</v>
      </c>
      <c r="F772" s="10">
        <v>104.19</v>
      </c>
      <c r="G772" s="10">
        <f>ROUND(D772*E772*F772,2)</f>
        <v>208.38</v>
      </c>
    </row>
    <row r="773" spans="1:7" ht="255">
      <c r="C773" s="8" t="s">
        <v>1143</v>
      </c>
    </row>
    <row r="774" spans="1:7" ht="30">
      <c r="A774" s="13" t="s">
        <v>1144</v>
      </c>
      <c r="B774" s="7" t="s">
        <v>20</v>
      </c>
      <c r="C774" s="8" t="s">
        <v>1145</v>
      </c>
      <c r="D774" s="9">
        <v>1</v>
      </c>
      <c r="E774" s="9">
        <v>50</v>
      </c>
      <c r="F774" s="10">
        <v>46.63</v>
      </c>
      <c r="G774" s="10">
        <f>ROUND(D774*E774*F774,2)</f>
        <v>2331.5</v>
      </c>
    </row>
    <row r="775" spans="1:7" ht="285">
      <c r="C775" s="8" t="s">
        <v>1146</v>
      </c>
    </row>
    <row r="776" spans="1:7" ht="30">
      <c r="A776" s="13" t="s">
        <v>1147</v>
      </c>
      <c r="B776" s="7" t="s">
        <v>20</v>
      </c>
      <c r="C776" s="8" t="s">
        <v>1148</v>
      </c>
      <c r="D776" s="9">
        <v>1</v>
      </c>
      <c r="E776" s="9">
        <v>2</v>
      </c>
      <c r="F776" s="10">
        <v>49.88</v>
      </c>
      <c r="G776" s="10">
        <f>ROUND(D776*E776*F776,2)</f>
        <v>99.76</v>
      </c>
    </row>
    <row r="777" spans="1:7" ht="255">
      <c r="C777" s="8" t="s">
        <v>1149</v>
      </c>
    </row>
    <row r="778" spans="1:7" ht="30">
      <c r="A778" s="13" t="s">
        <v>1150</v>
      </c>
      <c r="B778" s="7" t="s">
        <v>20</v>
      </c>
      <c r="C778" s="8" t="s">
        <v>1151</v>
      </c>
      <c r="D778" s="9">
        <v>1</v>
      </c>
      <c r="E778" s="9">
        <v>1</v>
      </c>
      <c r="F778" s="10">
        <v>48.91</v>
      </c>
      <c r="G778" s="10">
        <f>ROUND(D778*E778*F778,2)</f>
        <v>48.91</v>
      </c>
    </row>
    <row r="779" spans="1:7" ht="240">
      <c r="C779" s="8" t="s">
        <v>1152</v>
      </c>
    </row>
    <row r="780" spans="1:7" ht="30">
      <c r="A780" s="13" t="s">
        <v>1153</v>
      </c>
      <c r="B780" s="7" t="s">
        <v>52</v>
      </c>
      <c r="C780" s="8" t="s">
        <v>1154</v>
      </c>
      <c r="D780" s="9">
        <v>1</v>
      </c>
      <c r="E780" s="9">
        <v>5</v>
      </c>
      <c r="F780" s="10">
        <v>33.74</v>
      </c>
      <c r="G780" s="10">
        <f>ROUND(D780*E780*F780,2)</f>
        <v>168.7</v>
      </c>
    </row>
    <row r="781" spans="1:7" ht="75">
      <c r="C781" s="8" t="s">
        <v>1155</v>
      </c>
    </row>
    <row r="782" spans="1:7" ht="30">
      <c r="A782" s="13" t="s">
        <v>1156</v>
      </c>
      <c r="B782" s="7" t="s">
        <v>52</v>
      </c>
      <c r="C782" s="8" t="s">
        <v>1157</v>
      </c>
      <c r="D782" s="9">
        <v>1</v>
      </c>
      <c r="E782" s="9">
        <v>5</v>
      </c>
      <c r="F782" s="10">
        <v>15.35</v>
      </c>
      <c r="G782" s="10">
        <f>ROUND(D782*E782*F782,2)</f>
        <v>76.75</v>
      </c>
    </row>
    <row r="783" spans="1:7" ht="75">
      <c r="C783" s="8" t="s">
        <v>1158</v>
      </c>
    </row>
    <row r="784" spans="1:7" ht="30">
      <c r="A784" s="13" t="s">
        <v>1159</v>
      </c>
      <c r="B784" s="7" t="s">
        <v>52</v>
      </c>
      <c r="C784" s="8" t="s">
        <v>1160</v>
      </c>
      <c r="D784" s="9">
        <v>1</v>
      </c>
      <c r="E784" s="9">
        <v>5</v>
      </c>
      <c r="F784" s="10">
        <v>22.47</v>
      </c>
      <c r="G784" s="10">
        <f>ROUND(D784*E784*F784,2)</f>
        <v>112.35</v>
      </c>
    </row>
    <row r="785" spans="1:7" ht="75">
      <c r="C785" s="8" t="s">
        <v>1161</v>
      </c>
    </row>
    <row r="786" spans="1:7">
      <c r="F786" s="3" t="s">
        <v>1164</v>
      </c>
      <c r="G786" s="12">
        <f>ROUND(SUMIF(A726:A785,"&gt; ",G726:G785),2)</f>
        <v>18566.009999999998</v>
      </c>
    </row>
    <row r="787" spans="1:7">
      <c r="A787" s="14" t="s">
        <v>1180</v>
      </c>
      <c r="C787" s="1" t="s">
        <v>644</v>
      </c>
      <c r="D787" s="9">
        <v>1</v>
      </c>
    </row>
    <row r="788" spans="1:7" ht="30">
      <c r="A788" s="13" t="s">
        <v>1165</v>
      </c>
      <c r="B788" s="7" t="s">
        <v>20</v>
      </c>
      <c r="C788" s="8" t="s">
        <v>1166</v>
      </c>
      <c r="D788" s="9">
        <v>1</v>
      </c>
      <c r="E788" s="9">
        <v>1</v>
      </c>
      <c r="F788" s="10">
        <v>599.32000000000005</v>
      </c>
      <c r="G788" s="10">
        <f>ROUND(D788*E788*F788,2)</f>
        <v>599.32000000000005</v>
      </c>
    </row>
    <row r="789" spans="1:7" ht="360">
      <c r="C789" s="8" t="s">
        <v>1167</v>
      </c>
    </row>
    <row r="790" spans="1:7" ht="30">
      <c r="A790" s="13" t="s">
        <v>1168</v>
      </c>
      <c r="B790" s="7" t="s">
        <v>20</v>
      </c>
      <c r="C790" s="8" t="s">
        <v>1169</v>
      </c>
      <c r="D790" s="9">
        <v>1</v>
      </c>
      <c r="E790" s="9">
        <v>1</v>
      </c>
      <c r="F790" s="10">
        <v>1704.78</v>
      </c>
      <c r="G790" s="10">
        <f>ROUND(D790*E790*F790,2)</f>
        <v>1704.78</v>
      </c>
    </row>
    <row r="791" spans="1:7" ht="409.5">
      <c r="C791" s="8" t="s">
        <v>1170</v>
      </c>
    </row>
    <row r="792" spans="1:7" ht="30">
      <c r="A792" s="13" t="s">
        <v>1171</v>
      </c>
      <c r="B792" s="7" t="s">
        <v>20</v>
      </c>
      <c r="C792" s="8" t="s">
        <v>1172</v>
      </c>
      <c r="D792" s="9">
        <v>1</v>
      </c>
      <c r="E792" s="9">
        <v>1</v>
      </c>
      <c r="F792" s="10">
        <v>415.35</v>
      </c>
      <c r="G792" s="10">
        <f>ROUND(D792*E792*F792,2)</f>
        <v>415.35</v>
      </c>
    </row>
    <row r="793" spans="1:7" ht="285">
      <c r="C793" s="8" t="s">
        <v>1173</v>
      </c>
    </row>
    <row r="794" spans="1:7" ht="45">
      <c r="A794" s="13" t="s">
        <v>1174</v>
      </c>
      <c r="B794" s="7" t="s">
        <v>20</v>
      </c>
      <c r="C794" s="8" t="s">
        <v>1175</v>
      </c>
      <c r="D794" s="9">
        <v>1</v>
      </c>
      <c r="E794" s="9">
        <v>1</v>
      </c>
      <c r="F794" s="10">
        <v>433.62</v>
      </c>
      <c r="G794" s="10">
        <f>ROUND(D794*E794*F794,2)</f>
        <v>433.62</v>
      </c>
    </row>
    <row r="795" spans="1:7" ht="210">
      <c r="C795" s="8" t="s">
        <v>1176</v>
      </c>
    </row>
    <row r="796" spans="1:7" ht="45">
      <c r="A796" s="13" t="s">
        <v>1177</v>
      </c>
      <c r="B796" s="7" t="s">
        <v>20</v>
      </c>
      <c r="C796" s="8" t="s">
        <v>1178</v>
      </c>
      <c r="D796" s="9">
        <v>1</v>
      </c>
      <c r="E796" s="9">
        <v>1</v>
      </c>
      <c r="F796" s="10">
        <v>470.66</v>
      </c>
      <c r="G796" s="10">
        <f>ROUND(D796*E796*F796,2)</f>
        <v>470.66</v>
      </c>
    </row>
    <row r="797" spans="1:7" ht="90">
      <c r="C797" s="8" t="s">
        <v>1179</v>
      </c>
    </row>
    <row r="798" spans="1:7">
      <c r="F798" s="3" t="s">
        <v>1181</v>
      </c>
      <c r="G798" s="12">
        <f>ROUND(SUMIF(A788:A797,"&gt; ",G788:G797),2)</f>
        <v>3623.73</v>
      </c>
    </row>
    <row r="799" spans="1:7">
      <c r="F799" s="3" t="s">
        <v>1184</v>
      </c>
      <c r="G799" s="12">
        <f>ROUND(SUMIF(A633:A798,"&gt; ",G633:G798),2)</f>
        <v>75128.83</v>
      </c>
    </row>
    <row r="800" spans="1:7">
      <c r="A800" s="11" t="s">
        <v>1304</v>
      </c>
      <c r="C800" s="1" t="s">
        <v>1305</v>
      </c>
      <c r="D800" s="9">
        <v>1</v>
      </c>
    </row>
    <row r="801" spans="1:7">
      <c r="A801" s="14" t="s">
        <v>1209</v>
      </c>
      <c r="C801" s="1" t="s">
        <v>1210</v>
      </c>
      <c r="D801" s="9">
        <v>1</v>
      </c>
    </row>
    <row r="802" spans="1:7">
      <c r="A802" s="13" t="s">
        <v>1185</v>
      </c>
      <c r="B802" s="7" t="s">
        <v>20</v>
      </c>
      <c r="C802" s="8" t="s">
        <v>1186</v>
      </c>
      <c r="D802" s="9">
        <v>1</v>
      </c>
      <c r="E802" s="9">
        <v>1</v>
      </c>
      <c r="F802" s="10">
        <v>2858.35</v>
      </c>
      <c r="G802" s="10">
        <f>ROUND(D802*E802*F802,2)</f>
        <v>2858.35</v>
      </c>
    </row>
    <row r="803" spans="1:7" ht="360">
      <c r="C803" s="8" t="s">
        <v>1187</v>
      </c>
    </row>
    <row r="804" spans="1:7" ht="30">
      <c r="A804" s="13" t="s">
        <v>1188</v>
      </c>
      <c r="B804" s="7" t="s">
        <v>20</v>
      </c>
      <c r="C804" s="8" t="s">
        <v>1189</v>
      </c>
      <c r="D804" s="9">
        <v>1</v>
      </c>
      <c r="E804" s="9">
        <v>1</v>
      </c>
      <c r="F804" s="10">
        <v>157.22</v>
      </c>
      <c r="G804" s="10">
        <f>ROUND(D804*E804*F804,2)</f>
        <v>157.22</v>
      </c>
    </row>
    <row r="805" spans="1:7" ht="75">
      <c r="C805" s="8" t="s">
        <v>1190</v>
      </c>
    </row>
    <row r="806" spans="1:7" ht="30">
      <c r="A806" s="13" t="s">
        <v>1191</v>
      </c>
      <c r="B806" s="7" t="s">
        <v>52</v>
      </c>
      <c r="C806" s="8" t="s">
        <v>1192</v>
      </c>
      <c r="D806" s="9">
        <v>1</v>
      </c>
      <c r="E806" s="9">
        <v>25</v>
      </c>
      <c r="F806" s="10">
        <v>5.29</v>
      </c>
      <c r="G806" s="10">
        <f>ROUND(D806*E806*F806,2)</f>
        <v>132.25</v>
      </c>
    </row>
    <row r="807" spans="1:7" ht="90">
      <c r="C807" s="8" t="s">
        <v>1193</v>
      </c>
    </row>
    <row r="808" spans="1:7" ht="30">
      <c r="A808" s="13" t="s">
        <v>1194</v>
      </c>
      <c r="B808" s="7" t="s">
        <v>20</v>
      </c>
      <c r="C808" s="8" t="s">
        <v>1195</v>
      </c>
      <c r="D808" s="9">
        <v>1</v>
      </c>
      <c r="E808" s="9">
        <v>2</v>
      </c>
      <c r="F808" s="10">
        <v>14.18</v>
      </c>
      <c r="G808" s="10">
        <f>ROUND(D808*E808*F808,2)</f>
        <v>28.36</v>
      </c>
    </row>
    <row r="809" spans="1:7" ht="150">
      <c r="C809" s="8" t="s">
        <v>1196</v>
      </c>
    </row>
    <row r="810" spans="1:7" ht="45">
      <c r="A810" s="13" t="s">
        <v>1197</v>
      </c>
      <c r="B810" s="7" t="s">
        <v>20</v>
      </c>
      <c r="C810" s="8" t="s">
        <v>1198</v>
      </c>
      <c r="D810" s="9">
        <v>1</v>
      </c>
      <c r="E810" s="9">
        <v>3</v>
      </c>
      <c r="F810" s="10">
        <v>16.29</v>
      </c>
      <c r="G810" s="10">
        <f>ROUND(D810*E810*F810,2)</f>
        <v>48.87</v>
      </c>
    </row>
    <row r="811" spans="1:7" ht="150">
      <c r="C811" s="8" t="s">
        <v>1199</v>
      </c>
    </row>
    <row r="812" spans="1:7" ht="30">
      <c r="A812" s="13" t="s">
        <v>1200</v>
      </c>
      <c r="B812" s="7" t="s">
        <v>20</v>
      </c>
      <c r="C812" s="8" t="s">
        <v>1201</v>
      </c>
      <c r="D812" s="9">
        <v>1</v>
      </c>
      <c r="E812" s="9">
        <v>34</v>
      </c>
      <c r="F812" s="10">
        <v>19.350000000000001</v>
      </c>
      <c r="G812" s="10">
        <f>ROUND(D812*E812*F812,2)</f>
        <v>657.9</v>
      </c>
    </row>
    <row r="813" spans="1:7" ht="150">
      <c r="C813" s="8" t="s">
        <v>1202</v>
      </c>
    </row>
    <row r="814" spans="1:7" ht="30">
      <c r="A814" s="13" t="s">
        <v>1203</v>
      </c>
      <c r="B814" s="7" t="s">
        <v>20</v>
      </c>
      <c r="C814" s="8" t="s">
        <v>1204</v>
      </c>
      <c r="D814" s="9">
        <v>1</v>
      </c>
      <c r="E814" s="9">
        <v>71</v>
      </c>
      <c r="F814" s="10">
        <v>46.89</v>
      </c>
      <c r="G814" s="10">
        <f>ROUND(D814*E814*F814,2)</f>
        <v>3329.19</v>
      </c>
    </row>
    <row r="815" spans="1:7" ht="165">
      <c r="C815" s="8" t="s">
        <v>1205</v>
      </c>
    </row>
    <row r="816" spans="1:7" ht="30">
      <c r="A816" s="13" t="s">
        <v>1206</v>
      </c>
      <c r="B816" s="7" t="s">
        <v>20</v>
      </c>
      <c r="C816" s="8" t="s">
        <v>1207</v>
      </c>
      <c r="D816" s="9">
        <v>1</v>
      </c>
      <c r="E816" s="9">
        <v>73</v>
      </c>
      <c r="F816" s="10">
        <v>3.23</v>
      </c>
      <c r="G816" s="10">
        <f>ROUND(D816*E816*F816,2)</f>
        <v>235.79</v>
      </c>
    </row>
    <row r="817" spans="1:7" ht="60">
      <c r="C817" s="8" t="s">
        <v>1208</v>
      </c>
    </row>
    <row r="818" spans="1:7">
      <c r="F818" s="3" t="s">
        <v>1211</v>
      </c>
      <c r="G818" s="12">
        <f>ROUND(SUMIF(A802:A817,"&gt; ",G802:G817),2)</f>
        <v>7447.93</v>
      </c>
    </row>
    <row r="819" spans="1:7">
      <c r="A819" s="14" t="s">
        <v>1233</v>
      </c>
      <c r="C819" s="1" t="s">
        <v>1234</v>
      </c>
      <c r="D819" s="9">
        <v>1</v>
      </c>
    </row>
    <row r="820" spans="1:7" ht="30">
      <c r="A820" s="13" t="s">
        <v>1212</v>
      </c>
      <c r="B820" s="7" t="s">
        <v>20</v>
      </c>
      <c r="C820" s="8" t="s">
        <v>1213</v>
      </c>
      <c r="D820" s="9">
        <v>1</v>
      </c>
      <c r="E820" s="9">
        <v>1</v>
      </c>
      <c r="F820" s="10">
        <v>393.67</v>
      </c>
      <c r="G820" s="10">
        <f>ROUND(D820*E820*F820,2)</f>
        <v>393.67</v>
      </c>
    </row>
    <row r="821" spans="1:7" ht="120">
      <c r="C821" s="8" t="s">
        <v>1214</v>
      </c>
    </row>
    <row r="822" spans="1:7" ht="30">
      <c r="A822" s="13" t="s">
        <v>1215</v>
      </c>
      <c r="B822" s="7" t="s">
        <v>20</v>
      </c>
      <c r="C822" s="8" t="s">
        <v>1216</v>
      </c>
      <c r="D822" s="9">
        <v>1</v>
      </c>
      <c r="E822" s="9">
        <v>1</v>
      </c>
      <c r="F822" s="10">
        <v>935.66</v>
      </c>
      <c r="G822" s="10">
        <f>ROUND(D822*E822*F822,2)</f>
        <v>935.66</v>
      </c>
    </row>
    <row r="823" spans="1:7" ht="135">
      <c r="C823" s="8" t="s">
        <v>1217</v>
      </c>
    </row>
    <row r="824" spans="1:7">
      <c r="A824" s="13" t="s">
        <v>1218</v>
      </c>
      <c r="B824" s="7" t="s">
        <v>20</v>
      </c>
      <c r="C824" s="8" t="s">
        <v>1219</v>
      </c>
      <c r="D824" s="9">
        <v>1</v>
      </c>
      <c r="E824" s="9">
        <v>1</v>
      </c>
      <c r="F824" s="10">
        <v>10.97</v>
      </c>
      <c r="G824" s="10">
        <f>ROUND(D824*E824*F824,2)</f>
        <v>10.97</v>
      </c>
    </row>
    <row r="825" spans="1:7" ht="45">
      <c r="C825" s="8" t="s">
        <v>1220</v>
      </c>
    </row>
    <row r="826" spans="1:7" ht="30">
      <c r="A826" s="13" t="s">
        <v>1221</v>
      </c>
      <c r="B826" s="7" t="s">
        <v>20</v>
      </c>
      <c r="C826" s="8" t="s">
        <v>1222</v>
      </c>
      <c r="D826" s="9">
        <v>1</v>
      </c>
      <c r="E826" s="9">
        <v>3</v>
      </c>
      <c r="F826" s="10">
        <v>12.3</v>
      </c>
      <c r="G826" s="10">
        <f>ROUND(D826*E826*F826,2)</f>
        <v>36.9</v>
      </c>
    </row>
    <row r="827" spans="1:7" ht="90">
      <c r="C827" s="8" t="s">
        <v>1223</v>
      </c>
    </row>
    <row r="828" spans="1:7" ht="30">
      <c r="A828" s="13" t="s">
        <v>1224</v>
      </c>
      <c r="B828" s="7" t="s">
        <v>20</v>
      </c>
      <c r="C828" s="8" t="s">
        <v>1225</v>
      </c>
      <c r="D828" s="9">
        <v>1</v>
      </c>
      <c r="E828" s="9">
        <v>3</v>
      </c>
      <c r="F828" s="10">
        <v>3.03</v>
      </c>
      <c r="G828" s="10">
        <f>ROUND(D828*E828*F828,2)</f>
        <v>9.09</v>
      </c>
    </row>
    <row r="829" spans="1:7" ht="60">
      <c r="C829" s="8" t="s">
        <v>1226</v>
      </c>
    </row>
    <row r="830" spans="1:7" ht="30">
      <c r="A830" s="13" t="s">
        <v>1227</v>
      </c>
      <c r="B830" s="7" t="s">
        <v>20</v>
      </c>
      <c r="C830" s="8" t="s">
        <v>1228</v>
      </c>
      <c r="D830" s="9">
        <v>1</v>
      </c>
      <c r="E830" s="9">
        <v>3</v>
      </c>
      <c r="F830" s="10">
        <v>18.39</v>
      </c>
      <c r="G830" s="10">
        <f>ROUND(D830*E830*F830,2)</f>
        <v>55.17</v>
      </c>
    </row>
    <row r="831" spans="1:7" ht="105">
      <c r="C831" s="8" t="s">
        <v>1229</v>
      </c>
    </row>
    <row r="832" spans="1:7" ht="45">
      <c r="A832" s="13" t="s">
        <v>1230</v>
      </c>
      <c r="B832" s="7" t="s">
        <v>20</v>
      </c>
      <c r="C832" s="8" t="s">
        <v>1231</v>
      </c>
      <c r="D832" s="9">
        <v>1</v>
      </c>
      <c r="E832" s="9">
        <v>3</v>
      </c>
      <c r="F832" s="10">
        <v>41.74</v>
      </c>
      <c r="G832" s="10">
        <f>ROUND(D832*E832*F832,2)</f>
        <v>125.22</v>
      </c>
    </row>
    <row r="833" spans="1:7" ht="150">
      <c r="C833" s="8" t="s">
        <v>1232</v>
      </c>
    </row>
    <row r="834" spans="1:7">
      <c r="F834" s="3" t="s">
        <v>1235</v>
      </c>
      <c r="G834" s="12">
        <f>ROUND(SUMIF(A820:A833,"&gt; ",G820:G833),2)</f>
        <v>1566.68</v>
      </c>
    </row>
    <row r="835" spans="1:7">
      <c r="A835" s="14" t="s">
        <v>1251</v>
      </c>
      <c r="C835" s="1" t="s">
        <v>1252</v>
      </c>
      <c r="D835" s="9">
        <v>1</v>
      </c>
    </row>
    <row r="836" spans="1:7" ht="30">
      <c r="A836" s="13" t="s">
        <v>1236</v>
      </c>
      <c r="B836" s="7" t="s">
        <v>20</v>
      </c>
      <c r="C836" s="8" t="s">
        <v>1237</v>
      </c>
      <c r="D836" s="9">
        <v>1</v>
      </c>
      <c r="E836" s="9">
        <v>1</v>
      </c>
      <c r="F836" s="10">
        <v>452.33</v>
      </c>
      <c r="G836" s="10">
        <f>ROUND(D836*E836*F836,2)</f>
        <v>452.33</v>
      </c>
    </row>
    <row r="837" spans="1:7" ht="90">
      <c r="C837" s="8" t="s">
        <v>1238</v>
      </c>
    </row>
    <row r="838" spans="1:7" ht="30">
      <c r="A838" s="13" t="s">
        <v>1239</v>
      </c>
      <c r="B838" s="7" t="s">
        <v>20</v>
      </c>
      <c r="C838" s="8" t="s">
        <v>1240</v>
      </c>
      <c r="D838" s="9">
        <v>1</v>
      </c>
      <c r="E838" s="9">
        <v>2</v>
      </c>
      <c r="F838" s="10">
        <v>289.83999999999997</v>
      </c>
      <c r="G838" s="10">
        <f>ROUND(D838*E838*F838,2)</f>
        <v>579.67999999999995</v>
      </c>
    </row>
    <row r="839" spans="1:7" ht="90">
      <c r="C839" s="8" t="s">
        <v>1241</v>
      </c>
    </row>
    <row r="840" spans="1:7" ht="30">
      <c r="A840" s="13" t="s">
        <v>1242</v>
      </c>
      <c r="B840" s="7" t="s">
        <v>20</v>
      </c>
      <c r="C840" s="8" t="s">
        <v>1243</v>
      </c>
      <c r="D840" s="9">
        <v>1</v>
      </c>
      <c r="E840" s="9">
        <v>1</v>
      </c>
      <c r="F840" s="10">
        <v>29.89</v>
      </c>
      <c r="G840" s="10">
        <f>ROUND(D840*E840*F840,2)</f>
        <v>29.89</v>
      </c>
    </row>
    <row r="841" spans="1:7" ht="60">
      <c r="C841" s="8" t="s">
        <v>1244</v>
      </c>
    </row>
    <row r="842" spans="1:7" ht="30">
      <c r="A842" s="13" t="s">
        <v>1245</v>
      </c>
      <c r="B842" s="7" t="s">
        <v>20</v>
      </c>
      <c r="C842" s="8" t="s">
        <v>1246</v>
      </c>
      <c r="D842" s="9">
        <v>1</v>
      </c>
      <c r="E842" s="9">
        <v>2</v>
      </c>
      <c r="F842" s="10">
        <v>105.62</v>
      </c>
      <c r="G842" s="10">
        <f>ROUND(D842*E842*F842,2)</f>
        <v>211.24</v>
      </c>
    </row>
    <row r="843" spans="1:7" ht="60">
      <c r="C843" s="8" t="s">
        <v>1247</v>
      </c>
    </row>
    <row r="844" spans="1:7" ht="30">
      <c r="A844" s="13" t="s">
        <v>1248</v>
      </c>
      <c r="B844" s="7" t="s">
        <v>20</v>
      </c>
      <c r="C844" s="8" t="s">
        <v>1249</v>
      </c>
      <c r="D844" s="9">
        <v>1</v>
      </c>
      <c r="E844" s="9">
        <v>1</v>
      </c>
      <c r="F844" s="10">
        <v>38.78</v>
      </c>
      <c r="G844" s="10">
        <f>ROUND(D844*E844*F844,2)</f>
        <v>38.78</v>
      </c>
    </row>
    <row r="845" spans="1:7" ht="120">
      <c r="C845" s="8" t="s">
        <v>1250</v>
      </c>
    </row>
    <row r="846" spans="1:7">
      <c r="F846" s="3" t="s">
        <v>1253</v>
      </c>
      <c r="G846" s="12">
        <f>ROUND(SUMIF(A836:A845,"&gt; ",G836:G845),2)</f>
        <v>1311.92</v>
      </c>
    </row>
    <row r="847" spans="1:7">
      <c r="A847" s="14" t="s">
        <v>1272</v>
      </c>
      <c r="C847" s="1" t="s">
        <v>1273</v>
      </c>
      <c r="D847" s="9">
        <v>1</v>
      </c>
    </row>
    <row r="848" spans="1:7" ht="30">
      <c r="A848" s="13" t="s">
        <v>1254</v>
      </c>
      <c r="B848" s="7" t="s">
        <v>20</v>
      </c>
      <c r="C848" s="8" t="s">
        <v>1255</v>
      </c>
      <c r="D848" s="9">
        <v>1</v>
      </c>
      <c r="E848" s="9">
        <v>1</v>
      </c>
      <c r="F848" s="10">
        <v>307.95999999999998</v>
      </c>
      <c r="G848" s="10">
        <f>ROUND(D848*E848*F848,2)</f>
        <v>307.95999999999998</v>
      </c>
    </row>
    <row r="849" spans="1:7" ht="135">
      <c r="C849" s="8" t="s">
        <v>1256</v>
      </c>
    </row>
    <row r="850" spans="1:7" ht="30">
      <c r="A850" s="13" t="s">
        <v>1257</v>
      </c>
      <c r="B850" s="7" t="s">
        <v>20</v>
      </c>
      <c r="C850" s="8" t="s">
        <v>1258</v>
      </c>
      <c r="D850" s="9">
        <v>1</v>
      </c>
      <c r="E850" s="9">
        <v>1</v>
      </c>
      <c r="F850" s="10">
        <v>280.72000000000003</v>
      </c>
      <c r="G850" s="10">
        <f>ROUND(D850*E850*F850,2)</f>
        <v>280.72000000000003</v>
      </c>
    </row>
    <row r="851" spans="1:7" ht="90">
      <c r="C851" s="8" t="s">
        <v>1259</v>
      </c>
    </row>
    <row r="852" spans="1:7" ht="30">
      <c r="A852" s="13" t="s">
        <v>1260</v>
      </c>
      <c r="B852" s="7" t="s">
        <v>20</v>
      </c>
      <c r="C852" s="8" t="s">
        <v>1261</v>
      </c>
      <c r="D852" s="9">
        <v>1</v>
      </c>
      <c r="E852" s="9">
        <v>1</v>
      </c>
      <c r="F852" s="10">
        <v>94.38</v>
      </c>
      <c r="G852" s="10">
        <f>ROUND(D852*E852*F852,2)</f>
        <v>94.38</v>
      </c>
    </row>
    <row r="853" spans="1:7" ht="90">
      <c r="C853" s="8" t="s">
        <v>1262</v>
      </c>
    </row>
    <row r="854" spans="1:7" ht="30">
      <c r="A854" s="13" t="s">
        <v>1263</v>
      </c>
      <c r="B854" s="7" t="s">
        <v>20</v>
      </c>
      <c r="C854" s="8" t="s">
        <v>1264</v>
      </c>
      <c r="D854" s="9">
        <v>1</v>
      </c>
      <c r="E854" s="9">
        <v>4</v>
      </c>
      <c r="F854" s="10">
        <v>97.93</v>
      </c>
      <c r="G854" s="10">
        <f>ROUND(D854*E854*F854,2)</f>
        <v>391.72</v>
      </c>
    </row>
    <row r="855" spans="1:7" ht="105">
      <c r="C855" s="8" t="s">
        <v>1265</v>
      </c>
    </row>
    <row r="856" spans="1:7" ht="75">
      <c r="A856" s="13" t="s">
        <v>1266</v>
      </c>
      <c r="B856" s="7" t="s">
        <v>20</v>
      </c>
      <c r="C856" s="8" t="s">
        <v>1267</v>
      </c>
      <c r="D856" s="9">
        <v>1</v>
      </c>
      <c r="E856" s="9">
        <v>1</v>
      </c>
      <c r="F856" s="10">
        <v>85.97</v>
      </c>
      <c r="G856" s="10">
        <f>ROUND(D856*E856*F856,2)</f>
        <v>85.97</v>
      </c>
    </row>
    <row r="857" spans="1:7" ht="105">
      <c r="C857" s="8" t="s">
        <v>1268</v>
      </c>
    </row>
    <row r="858" spans="1:7" ht="45">
      <c r="A858" s="13" t="s">
        <v>1269</v>
      </c>
      <c r="B858" s="7" t="s">
        <v>20</v>
      </c>
      <c r="C858" s="8" t="s">
        <v>1270</v>
      </c>
      <c r="D858" s="9">
        <v>1</v>
      </c>
      <c r="E858" s="9">
        <v>5</v>
      </c>
      <c r="F858" s="10">
        <v>42.06</v>
      </c>
      <c r="G858" s="10">
        <f>ROUND(D858*E858*F858,2)</f>
        <v>210.3</v>
      </c>
    </row>
    <row r="859" spans="1:7" ht="75">
      <c r="C859" s="8" t="s">
        <v>1271</v>
      </c>
    </row>
    <row r="860" spans="1:7">
      <c r="F860" s="3" t="s">
        <v>1274</v>
      </c>
      <c r="G860" s="12">
        <f>ROUND(SUMIF(A848:A859,"&gt; ",G848:G859),2)</f>
        <v>1371.05</v>
      </c>
    </row>
    <row r="861" spans="1:7">
      <c r="A861" s="14" t="s">
        <v>1287</v>
      </c>
      <c r="C861" s="1" t="s">
        <v>1288</v>
      </c>
      <c r="D861" s="9">
        <v>1</v>
      </c>
    </row>
    <row r="862" spans="1:7" ht="45">
      <c r="A862" s="13" t="s">
        <v>1275</v>
      </c>
      <c r="B862" s="7" t="s">
        <v>20</v>
      </c>
      <c r="C862" s="8" t="s">
        <v>1276</v>
      </c>
      <c r="D862" s="9">
        <v>1</v>
      </c>
      <c r="E862" s="9">
        <v>3</v>
      </c>
      <c r="F862" s="10">
        <v>181.58</v>
      </c>
      <c r="G862" s="10">
        <f>ROUND(D862*E862*F862,2)</f>
        <v>544.74</v>
      </c>
    </row>
    <row r="863" spans="1:7" ht="90">
      <c r="C863" s="8" t="s">
        <v>1277</v>
      </c>
    </row>
    <row r="864" spans="1:7" ht="30">
      <c r="A864" s="13" t="s">
        <v>1278</v>
      </c>
      <c r="B864" s="7" t="s">
        <v>36</v>
      </c>
      <c r="C864" s="8" t="s">
        <v>1279</v>
      </c>
      <c r="D864" s="9">
        <v>1</v>
      </c>
      <c r="E864" s="9">
        <v>30</v>
      </c>
      <c r="F864" s="10">
        <v>9.09</v>
      </c>
      <c r="G864" s="10">
        <f>ROUND(D864*E864*F864,2)</f>
        <v>272.7</v>
      </c>
    </row>
    <row r="865" spans="1:7" ht="135">
      <c r="C865" s="8" t="s">
        <v>1280</v>
      </c>
    </row>
    <row r="866" spans="1:7" ht="30">
      <c r="A866" s="13" t="s">
        <v>1281</v>
      </c>
      <c r="B866" s="7" t="s">
        <v>52</v>
      </c>
      <c r="C866" s="8" t="s">
        <v>1282</v>
      </c>
      <c r="D866" s="9">
        <v>1</v>
      </c>
      <c r="E866" s="9">
        <v>100</v>
      </c>
      <c r="F866" s="10">
        <v>3.43</v>
      </c>
      <c r="G866" s="10">
        <f>ROUND(D866*E866*F866,2)</f>
        <v>343</v>
      </c>
    </row>
    <row r="867" spans="1:7" ht="60">
      <c r="C867" s="8" t="s">
        <v>1283</v>
      </c>
    </row>
    <row r="868" spans="1:7" ht="30">
      <c r="A868" s="13" t="s">
        <v>1284</v>
      </c>
      <c r="B868" s="7" t="s">
        <v>52</v>
      </c>
      <c r="C868" s="8" t="s">
        <v>1285</v>
      </c>
      <c r="D868" s="9">
        <v>1</v>
      </c>
      <c r="E868" s="9">
        <v>90</v>
      </c>
      <c r="F868" s="10">
        <v>2.4900000000000002</v>
      </c>
      <c r="G868" s="10">
        <f>ROUND(D868*E868*F868,2)</f>
        <v>224.1</v>
      </c>
    </row>
    <row r="869" spans="1:7" ht="60">
      <c r="C869" s="8" t="s">
        <v>1286</v>
      </c>
    </row>
    <row r="870" spans="1:7">
      <c r="F870" s="3" t="s">
        <v>1289</v>
      </c>
      <c r="G870" s="12">
        <f>ROUND(SUMIF(A862:A869,"&gt; ",G862:G869),2)</f>
        <v>1384.54</v>
      </c>
    </row>
    <row r="871" spans="1:7">
      <c r="A871" s="14" t="s">
        <v>1302</v>
      </c>
      <c r="C871" s="1" t="s">
        <v>644</v>
      </c>
      <c r="D871" s="9">
        <v>1</v>
      </c>
    </row>
    <row r="872" spans="1:7" ht="45">
      <c r="A872" s="13" t="s">
        <v>1290</v>
      </c>
      <c r="B872" s="7" t="s">
        <v>20</v>
      </c>
      <c r="C872" s="8" t="s">
        <v>1291</v>
      </c>
      <c r="D872" s="9">
        <v>1</v>
      </c>
      <c r="E872" s="9">
        <v>1</v>
      </c>
      <c r="F872" s="10">
        <v>572.97</v>
      </c>
      <c r="G872" s="10">
        <f>ROUND(D872*E872*F872,2)</f>
        <v>572.97</v>
      </c>
    </row>
    <row r="873" spans="1:7" ht="360">
      <c r="C873" s="8" t="s">
        <v>1292</v>
      </c>
    </row>
    <row r="874" spans="1:7" ht="45">
      <c r="A874" s="13" t="s">
        <v>1293</v>
      </c>
      <c r="B874" s="7" t="s">
        <v>20</v>
      </c>
      <c r="C874" s="8" t="s">
        <v>1294</v>
      </c>
      <c r="D874" s="9">
        <v>1</v>
      </c>
      <c r="E874" s="9">
        <v>1</v>
      </c>
      <c r="F874" s="10">
        <v>303.86</v>
      </c>
      <c r="G874" s="10">
        <f>ROUND(D874*E874*F874,2)</f>
        <v>303.86</v>
      </c>
    </row>
    <row r="875" spans="1:7" ht="409.5">
      <c r="C875" s="8" t="s">
        <v>1295</v>
      </c>
    </row>
    <row r="876" spans="1:7" ht="30">
      <c r="A876" s="13" t="s">
        <v>1296</v>
      </c>
      <c r="B876" s="7" t="s">
        <v>20</v>
      </c>
      <c r="C876" s="8" t="s">
        <v>1297</v>
      </c>
      <c r="D876" s="9">
        <v>1</v>
      </c>
      <c r="E876" s="9">
        <v>1</v>
      </c>
      <c r="F876" s="10">
        <v>107.65</v>
      </c>
      <c r="G876" s="10">
        <f>ROUND(D876*E876*F876,2)</f>
        <v>107.65</v>
      </c>
    </row>
    <row r="877" spans="1:7" ht="300">
      <c r="C877" s="8" t="s">
        <v>1298</v>
      </c>
    </row>
    <row r="878" spans="1:7" ht="45">
      <c r="A878" s="13" t="s">
        <v>1299</v>
      </c>
      <c r="B878" s="7" t="s">
        <v>20</v>
      </c>
      <c r="C878" s="8" t="s">
        <v>1300</v>
      </c>
      <c r="D878" s="9">
        <v>1</v>
      </c>
      <c r="E878" s="9">
        <v>1</v>
      </c>
      <c r="F878" s="10">
        <v>376.71</v>
      </c>
      <c r="G878" s="10">
        <f>ROUND(D878*E878*F878,2)</f>
        <v>376.71</v>
      </c>
    </row>
    <row r="879" spans="1:7" ht="225">
      <c r="C879" s="8" t="s">
        <v>1301</v>
      </c>
    </row>
    <row r="880" spans="1:7">
      <c r="F880" s="3" t="s">
        <v>1303</v>
      </c>
      <c r="G880" s="12">
        <f>ROUND(SUMIF(A872:A879,"&gt; ",G872:G879),2)</f>
        <v>1361.19</v>
      </c>
    </row>
    <row r="881" spans="1:7">
      <c r="F881" s="3" t="s">
        <v>1306</v>
      </c>
      <c r="G881" s="12">
        <f>ROUND(SUMIF(A801:A880,"&gt; ",G801:G880),2)</f>
        <v>14443.31</v>
      </c>
    </row>
    <row r="882" spans="1:7">
      <c r="A882" s="11" t="s">
        <v>1310</v>
      </c>
      <c r="C882" s="1" t="s">
        <v>1311</v>
      </c>
      <c r="D882" s="9">
        <v>1</v>
      </c>
    </row>
    <row r="883" spans="1:7">
      <c r="A883" s="6" t="s">
        <v>1307</v>
      </c>
      <c r="B883" s="7" t="s">
        <v>20</v>
      </c>
      <c r="C883" s="8" t="s">
        <v>1308</v>
      </c>
      <c r="D883" s="9">
        <v>1</v>
      </c>
      <c r="E883" s="9">
        <v>1</v>
      </c>
      <c r="F883" s="10">
        <v>26140.05</v>
      </c>
      <c r="G883" s="10">
        <f>ROUND(D883*E883*F883,2)</f>
        <v>26140.05</v>
      </c>
    </row>
    <row r="884" spans="1:7" ht="210">
      <c r="C884" s="8" t="s">
        <v>1309</v>
      </c>
    </row>
    <row r="885" spans="1:7">
      <c r="F885" s="3" t="s">
        <v>1312</v>
      </c>
      <c r="G885" s="12">
        <f>ROUND(SUMIF(A883:A884,"&gt; ",G883:G884),2)</f>
        <v>26140.05</v>
      </c>
    </row>
    <row r="886" spans="1:7">
      <c r="A886" s="11" t="s">
        <v>1349</v>
      </c>
      <c r="C886" s="1" t="s">
        <v>1350</v>
      </c>
      <c r="D886" s="9">
        <v>1</v>
      </c>
    </row>
    <row r="887" spans="1:7">
      <c r="A887" s="6" t="s">
        <v>1313</v>
      </c>
      <c r="B887" s="7" t="s">
        <v>10</v>
      </c>
      <c r="C887" s="8" t="s">
        <v>1314</v>
      </c>
      <c r="D887" s="9">
        <v>1</v>
      </c>
      <c r="E887" s="9">
        <v>430.58</v>
      </c>
      <c r="F887" s="10">
        <v>17.48</v>
      </c>
      <c r="G887" s="10">
        <f>ROUND(D887*E887*F887,2)</f>
        <v>7526.54</v>
      </c>
    </row>
    <row r="888" spans="1:7" ht="90">
      <c r="C888" s="8" t="s">
        <v>1315</v>
      </c>
    </row>
    <row r="889" spans="1:7">
      <c r="A889" s="6" t="s">
        <v>1316</v>
      </c>
      <c r="B889" s="7" t="s">
        <v>10</v>
      </c>
      <c r="C889" s="8" t="s">
        <v>1317</v>
      </c>
      <c r="D889" s="9">
        <v>1</v>
      </c>
      <c r="E889" s="9">
        <v>758.9</v>
      </c>
      <c r="F889" s="10">
        <v>5.84</v>
      </c>
      <c r="G889" s="10">
        <f>ROUND(D889*E889*F889,2)</f>
        <v>4431.9799999999996</v>
      </c>
    </row>
    <row r="890" spans="1:7" ht="120">
      <c r="C890" s="8" t="s">
        <v>1318</v>
      </c>
    </row>
    <row r="891" spans="1:7">
      <c r="A891" s="6" t="s">
        <v>1319</v>
      </c>
      <c r="B891" s="7" t="s">
        <v>10</v>
      </c>
      <c r="C891" s="8" t="s">
        <v>1320</v>
      </c>
      <c r="D891" s="9">
        <v>1</v>
      </c>
      <c r="E891" s="9">
        <v>132.93</v>
      </c>
      <c r="F891" s="10">
        <v>8.7200000000000006</v>
      </c>
      <c r="G891" s="10">
        <f>ROUND(D891*E891*F891,2)</f>
        <v>1159.1500000000001</v>
      </c>
    </row>
    <row r="892" spans="1:7" ht="105">
      <c r="C892" s="8" t="s">
        <v>1321</v>
      </c>
    </row>
    <row r="893" spans="1:7">
      <c r="A893" s="6" t="s">
        <v>1322</v>
      </c>
      <c r="B893" s="7" t="s">
        <v>10</v>
      </c>
      <c r="C893" s="8" t="s">
        <v>1323</v>
      </c>
      <c r="D893" s="9">
        <v>1</v>
      </c>
      <c r="E893" s="9">
        <v>261.39999999999998</v>
      </c>
      <c r="F893" s="10">
        <v>11.12</v>
      </c>
      <c r="G893" s="10">
        <f>ROUND(D893*E893*F893,2)</f>
        <v>2906.77</v>
      </c>
    </row>
    <row r="894" spans="1:7" ht="90">
      <c r="C894" s="8" t="s">
        <v>1324</v>
      </c>
    </row>
    <row r="895" spans="1:7">
      <c r="A895" s="6" t="s">
        <v>1325</v>
      </c>
      <c r="B895" s="7" t="s">
        <v>10</v>
      </c>
      <c r="C895" s="8" t="s">
        <v>1326</v>
      </c>
      <c r="D895" s="9">
        <v>1</v>
      </c>
      <c r="E895" s="9">
        <v>344.32</v>
      </c>
      <c r="F895" s="10">
        <v>14.57</v>
      </c>
      <c r="G895" s="10">
        <f>ROUND(D895*E895*F895,2)</f>
        <v>5016.74</v>
      </c>
    </row>
    <row r="896" spans="1:7" ht="105">
      <c r="C896" s="8" t="s">
        <v>1327</v>
      </c>
    </row>
    <row r="897" spans="1:7">
      <c r="A897" s="6" t="s">
        <v>1328</v>
      </c>
      <c r="B897" s="7" t="s">
        <v>10</v>
      </c>
      <c r="C897" s="8" t="s">
        <v>1329</v>
      </c>
      <c r="D897" s="9">
        <v>1</v>
      </c>
      <c r="E897" s="9">
        <v>547.5</v>
      </c>
      <c r="F897" s="10">
        <v>14.05</v>
      </c>
      <c r="G897" s="10">
        <f>ROUND(D897*E897*F897,2)</f>
        <v>7692.38</v>
      </c>
    </row>
    <row r="898" spans="1:7" ht="90">
      <c r="C898" s="8" t="s">
        <v>1330</v>
      </c>
    </row>
    <row r="899" spans="1:7">
      <c r="A899" s="6" t="s">
        <v>1331</v>
      </c>
      <c r="B899" s="7" t="s">
        <v>10</v>
      </c>
      <c r="C899" s="8" t="s">
        <v>1332</v>
      </c>
      <c r="D899" s="9">
        <v>1</v>
      </c>
      <c r="E899" s="9">
        <v>611.30999999999995</v>
      </c>
      <c r="F899" s="10">
        <v>3.28</v>
      </c>
      <c r="G899" s="10">
        <f>ROUND(D899*E899*F899,2)</f>
        <v>2005.1</v>
      </c>
    </row>
    <row r="900" spans="1:7" ht="195">
      <c r="C900" s="8" t="s">
        <v>1333</v>
      </c>
    </row>
    <row r="901" spans="1:7">
      <c r="A901" s="6" t="s">
        <v>1334</v>
      </c>
      <c r="B901" s="7" t="s">
        <v>10</v>
      </c>
      <c r="C901" s="8" t="s">
        <v>1335</v>
      </c>
      <c r="D901" s="9">
        <v>1</v>
      </c>
      <c r="E901" s="9">
        <v>638.67999999999995</v>
      </c>
      <c r="F901" s="10">
        <v>34.68</v>
      </c>
      <c r="G901" s="10">
        <f>ROUND(D901*E901*F901,2)</f>
        <v>22149.42</v>
      </c>
    </row>
    <row r="902" spans="1:7" ht="150">
      <c r="C902" s="8" t="s">
        <v>1336</v>
      </c>
    </row>
    <row r="903" spans="1:7">
      <c r="A903" s="6" t="s">
        <v>1337</v>
      </c>
      <c r="B903" s="7" t="s">
        <v>10</v>
      </c>
      <c r="C903" s="8" t="s">
        <v>1338</v>
      </c>
      <c r="D903" s="9">
        <v>1</v>
      </c>
      <c r="E903" s="9">
        <v>96.2</v>
      </c>
      <c r="F903" s="10">
        <v>57.62</v>
      </c>
      <c r="G903" s="10">
        <f>ROUND(D903*E903*F903,2)</f>
        <v>5543.04</v>
      </c>
    </row>
    <row r="904" spans="1:7" ht="150">
      <c r="C904" s="8" t="s">
        <v>1339</v>
      </c>
    </row>
    <row r="905" spans="1:7">
      <c r="A905" s="6" t="s">
        <v>1340</v>
      </c>
      <c r="B905" s="7" t="s">
        <v>10</v>
      </c>
      <c r="C905" s="8" t="s">
        <v>1341</v>
      </c>
      <c r="D905" s="9">
        <v>1</v>
      </c>
      <c r="E905" s="9">
        <v>80.599999999999994</v>
      </c>
      <c r="F905" s="10">
        <v>24.08</v>
      </c>
      <c r="G905" s="10">
        <f>ROUND(D905*E905*F905,2)</f>
        <v>1940.85</v>
      </c>
    </row>
    <row r="906" spans="1:7" ht="165">
      <c r="C906" s="8" t="s">
        <v>1342</v>
      </c>
    </row>
    <row r="907" spans="1:7">
      <c r="A907" s="6" t="s">
        <v>1343</v>
      </c>
      <c r="B907" s="7" t="s">
        <v>10</v>
      </c>
      <c r="C907" s="8" t="s">
        <v>1344</v>
      </c>
      <c r="D907" s="9">
        <v>1</v>
      </c>
      <c r="E907" s="9">
        <v>716.98</v>
      </c>
      <c r="F907" s="10">
        <v>4.0999999999999996</v>
      </c>
      <c r="G907" s="10">
        <f>ROUND(D907*E907*F907,2)</f>
        <v>2939.62</v>
      </c>
    </row>
    <row r="908" spans="1:7" ht="60">
      <c r="C908" s="8" t="s">
        <v>1345</v>
      </c>
    </row>
    <row r="909" spans="1:7">
      <c r="A909" s="6" t="s">
        <v>159</v>
      </c>
      <c r="B909" s="7" t="s">
        <v>10</v>
      </c>
      <c r="C909" s="8" t="s">
        <v>160</v>
      </c>
      <c r="D909" s="9">
        <v>1</v>
      </c>
      <c r="E909" s="9">
        <v>28.25</v>
      </c>
      <c r="F909" s="10">
        <v>48.69</v>
      </c>
      <c r="G909" s="10">
        <f>ROUND(D909*E909*F909,2)</f>
        <v>1375.49</v>
      </c>
    </row>
    <row r="910" spans="1:7" ht="195">
      <c r="C910" s="8" t="s">
        <v>161</v>
      </c>
    </row>
    <row r="911" spans="1:7">
      <c r="A911" s="6" t="s">
        <v>1346</v>
      </c>
      <c r="B911" s="7" t="s">
        <v>10</v>
      </c>
      <c r="C911" s="8" t="s">
        <v>1347</v>
      </c>
      <c r="D911" s="9">
        <v>1</v>
      </c>
      <c r="E911" s="9">
        <v>202.16</v>
      </c>
      <c r="F911" s="10">
        <v>58.76</v>
      </c>
      <c r="G911" s="10">
        <f>ROUND(D911*E911*F911,2)</f>
        <v>11878.92</v>
      </c>
    </row>
    <row r="912" spans="1:7" ht="180">
      <c r="C912" s="8" t="s">
        <v>1348</v>
      </c>
    </row>
    <row r="913" spans="1:7">
      <c r="F913" s="3" t="s">
        <v>1351</v>
      </c>
      <c r="G913" s="12">
        <f>ROUND(SUMIF(A887:A912,"&gt; ",G887:G912),2)</f>
        <v>76566</v>
      </c>
    </row>
    <row r="914" spans="1:7">
      <c r="A914" s="11" t="s">
        <v>1370</v>
      </c>
      <c r="C914" s="1" t="s">
        <v>1371</v>
      </c>
      <c r="D914" s="9">
        <v>1</v>
      </c>
    </row>
    <row r="915" spans="1:7">
      <c r="A915" s="6" t="s">
        <v>1352</v>
      </c>
      <c r="B915" s="7" t="s">
        <v>10</v>
      </c>
      <c r="C915" s="8" t="s">
        <v>1353</v>
      </c>
      <c r="D915" s="9">
        <v>1</v>
      </c>
      <c r="E915" s="9">
        <v>32</v>
      </c>
      <c r="F915" s="10">
        <v>95</v>
      </c>
      <c r="G915" s="10">
        <f>ROUND(D915*E915*F915,2)</f>
        <v>3040</v>
      </c>
    </row>
    <row r="916" spans="1:7" ht="135">
      <c r="C916" s="8" t="s">
        <v>1354</v>
      </c>
    </row>
    <row r="917" spans="1:7">
      <c r="A917" s="6" t="s">
        <v>1355</v>
      </c>
      <c r="B917" s="7" t="s">
        <v>10</v>
      </c>
      <c r="C917" s="8" t="s">
        <v>1356</v>
      </c>
      <c r="D917" s="9">
        <v>1</v>
      </c>
      <c r="E917" s="9">
        <v>193.59</v>
      </c>
      <c r="F917" s="10">
        <v>11.2</v>
      </c>
      <c r="G917" s="10">
        <f>ROUND(D917*E917*F917,2)</f>
        <v>2168.21</v>
      </c>
    </row>
    <row r="918" spans="1:7" ht="60">
      <c r="C918" s="8" t="s">
        <v>1357</v>
      </c>
    </row>
    <row r="919" spans="1:7">
      <c r="A919" s="6" t="s">
        <v>1358</v>
      </c>
      <c r="B919" s="7" t="s">
        <v>10</v>
      </c>
      <c r="C919" s="8" t="s">
        <v>1359</v>
      </c>
      <c r="D919" s="9">
        <v>1</v>
      </c>
      <c r="E919" s="9">
        <v>193.59</v>
      </c>
      <c r="F919" s="10">
        <v>0.73</v>
      </c>
      <c r="G919" s="10">
        <f>ROUND(D919*E919*F919,2)</f>
        <v>141.32</v>
      </c>
    </row>
    <row r="920" spans="1:7" ht="75">
      <c r="C920" s="8" t="s">
        <v>1360</v>
      </c>
    </row>
    <row r="921" spans="1:7">
      <c r="A921" s="6" t="s">
        <v>1361</v>
      </c>
      <c r="B921" s="7" t="s">
        <v>10</v>
      </c>
      <c r="C921" s="8" t="s">
        <v>1362</v>
      </c>
      <c r="D921" s="9">
        <v>1</v>
      </c>
      <c r="E921" s="9">
        <v>193.59</v>
      </c>
      <c r="F921" s="10">
        <v>25.13</v>
      </c>
      <c r="G921" s="10">
        <f>ROUND(D921*E921*F921,2)</f>
        <v>4864.92</v>
      </c>
    </row>
    <row r="922" spans="1:7" ht="180">
      <c r="C922" s="8" t="s">
        <v>1363</v>
      </c>
    </row>
    <row r="923" spans="1:7">
      <c r="A923" s="6" t="s">
        <v>1364</v>
      </c>
      <c r="B923" s="7" t="s">
        <v>10</v>
      </c>
      <c r="C923" s="8" t="s">
        <v>1365</v>
      </c>
      <c r="D923" s="9">
        <v>1</v>
      </c>
      <c r="E923" s="9">
        <v>48.393000000000001</v>
      </c>
      <c r="F923" s="10">
        <v>62.9</v>
      </c>
      <c r="G923" s="10">
        <f>ROUND(D923*E923*F923,2)</f>
        <v>3043.92</v>
      </c>
    </row>
    <row r="924" spans="1:7" ht="90">
      <c r="C924" s="8" t="s">
        <v>1366</v>
      </c>
    </row>
    <row r="925" spans="1:7">
      <c r="A925" s="6" t="s">
        <v>1367</v>
      </c>
      <c r="B925" s="7" t="s">
        <v>119</v>
      </c>
      <c r="C925" s="8" t="s">
        <v>1368</v>
      </c>
      <c r="D925" s="9">
        <v>1</v>
      </c>
      <c r="E925" s="9">
        <v>46.3</v>
      </c>
      <c r="F925" s="10">
        <v>76</v>
      </c>
      <c r="G925" s="10">
        <f>ROUND(D925*E925*F925,2)</f>
        <v>3518.8</v>
      </c>
    </row>
    <row r="926" spans="1:7" ht="210">
      <c r="C926" s="8" t="s">
        <v>1369</v>
      </c>
    </row>
    <row r="927" spans="1:7" ht="30">
      <c r="A927" s="6" t="s">
        <v>820</v>
      </c>
      <c r="B927" s="7" t="s">
        <v>52</v>
      </c>
      <c r="C927" s="8" t="s">
        <v>821</v>
      </c>
      <c r="D927" s="9">
        <v>1</v>
      </c>
      <c r="E927" s="9">
        <v>48.8</v>
      </c>
      <c r="F927" s="10">
        <v>20.82</v>
      </c>
      <c r="G927" s="10">
        <f>ROUND(D927*E927*F927,2)</f>
        <v>1016.02</v>
      </c>
    </row>
    <row r="928" spans="1:7" ht="90">
      <c r="C928" s="8" t="s">
        <v>822</v>
      </c>
    </row>
    <row r="929" spans="1:7" ht="30">
      <c r="A929" s="6" t="s">
        <v>823</v>
      </c>
      <c r="B929" s="7" t="s">
        <v>52</v>
      </c>
      <c r="C929" s="8" t="s">
        <v>824</v>
      </c>
      <c r="D929" s="9">
        <v>1</v>
      </c>
      <c r="E929" s="9">
        <v>87</v>
      </c>
      <c r="F929" s="10">
        <v>33.450000000000003</v>
      </c>
      <c r="G929" s="10">
        <f>ROUND(D929*E929*F929,2)</f>
        <v>2910.15</v>
      </c>
    </row>
    <row r="930" spans="1:7" ht="90">
      <c r="C930" s="8" t="s">
        <v>825</v>
      </c>
    </row>
    <row r="931" spans="1:7" ht="30">
      <c r="A931" s="6" t="s">
        <v>835</v>
      </c>
      <c r="B931" s="7" t="s">
        <v>36</v>
      </c>
      <c r="C931" s="8" t="s">
        <v>836</v>
      </c>
      <c r="D931" s="9">
        <v>1</v>
      </c>
      <c r="E931" s="9">
        <v>135.80000000000001</v>
      </c>
      <c r="F931" s="10">
        <v>15.78</v>
      </c>
      <c r="G931" s="10">
        <f>ROUND(D931*E931*F931,2)</f>
        <v>2142.92</v>
      </c>
    </row>
    <row r="932" spans="1:7" ht="135">
      <c r="C932" s="8" t="s">
        <v>837</v>
      </c>
    </row>
    <row r="933" spans="1:7" ht="30">
      <c r="A933" s="6" t="s">
        <v>838</v>
      </c>
      <c r="B933" s="7" t="s">
        <v>20</v>
      </c>
      <c r="C933" s="8" t="s">
        <v>839</v>
      </c>
      <c r="D933" s="9">
        <v>1</v>
      </c>
      <c r="E933" s="9">
        <v>4</v>
      </c>
      <c r="F933" s="10">
        <v>220.08</v>
      </c>
      <c r="G933" s="10">
        <f>ROUND(D933*E933*F933,2)</f>
        <v>880.32</v>
      </c>
    </row>
    <row r="934" spans="1:7" ht="120">
      <c r="C934" s="8" t="s">
        <v>840</v>
      </c>
    </row>
    <row r="935" spans="1:7">
      <c r="F935" s="3" t="s">
        <v>1372</v>
      </c>
      <c r="G935" s="12">
        <f>ROUND(SUMIF(A915:A934,"&gt; ",G915:G934),2)</f>
        <v>23726.58</v>
      </c>
    </row>
    <row r="936" spans="1:7">
      <c r="A936" s="11" t="s">
        <v>1376</v>
      </c>
      <c r="C936" s="1" t="s">
        <v>1374</v>
      </c>
      <c r="D936" s="9">
        <v>1</v>
      </c>
    </row>
    <row r="937" spans="1:7">
      <c r="A937" s="6" t="s">
        <v>1373</v>
      </c>
      <c r="B937" s="7" t="s">
        <v>20</v>
      </c>
      <c r="C937" s="8" t="s">
        <v>1374</v>
      </c>
      <c r="D937" s="9">
        <v>1</v>
      </c>
      <c r="E937" s="9">
        <v>1</v>
      </c>
      <c r="F937" s="10">
        <v>4425.26</v>
      </c>
      <c r="G937" s="10">
        <f>ROUND(D937*E937*F937,2)</f>
        <v>4425.26</v>
      </c>
    </row>
    <row r="938" spans="1:7" ht="30">
      <c r="C938" s="8" t="s">
        <v>1375</v>
      </c>
    </row>
    <row r="939" spans="1:7">
      <c r="F939" s="3" t="s">
        <v>1377</v>
      </c>
      <c r="G939" s="12">
        <f>ROUND(SUMIF(A937:A938,"&gt; ",G937:G938),2)</f>
        <v>4425.26</v>
      </c>
    </row>
    <row r="940" spans="1:7">
      <c r="A940" s="11" t="s">
        <v>1381</v>
      </c>
      <c r="C940" s="1" t="s">
        <v>1379</v>
      </c>
      <c r="D940" s="9">
        <v>1</v>
      </c>
    </row>
    <row r="941" spans="1:7">
      <c r="A941" s="6" t="s">
        <v>1378</v>
      </c>
      <c r="B941" s="7" t="s">
        <v>20</v>
      </c>
      <c r="C941" s="8" t="s">
        <v>1379</v>
      </c>
      <c r="D941" s="9">
        <v>1</v>
      </c>
      <c r="E941" s="9">
        <v>1</v>
      </c>
      <c r="F941" s="10">
        <v>1124.75</v>
      </c>
      <c r="G941" s="10">
        <f>ROUND(D941*E941*F941,2)</f>
        <v>1124.75</v>
      </c>
    </row>
    <row r="942" spans="1:7" ht="30">
      <c r="C942" s="8" t="s">
        <v>1380</v>
      </c>
    </row>
    <row r="943" spans="1:7">
      <c r="F943" s="3" t="s">
        <v>1382</v>
      </c>
      <c r="G943" s="12">
        <f>ROUND(SUMIF(A941:A942,"&gt; ",G941:G942),2)</f>
        <v>1124.75</v>
      </c>
    </row>
    <row r="944" spans="1:7">
      <c r="A944" s="11" t="s">
        <v>1383</v>
      </c>
      <c r="C944" s="1" t="s">
        <v>1384</v>
      </c>
      <c r="D944" s="9">
        <v>1</v>
      </c>
    </row>
    <row r="945" spans="1:7">
      <c r="A945" s="6" t="s">
        <v>71</v>
      </c>
      <c r="B945" s="7" t="s">
        <v>20</v>
      </c>
      <c r="C945" s="8" t="s">
        <v>72</v>
      </c>
      <c r="D945" s="9">
        <v>1</v>
      </c>
      <c r="E945" s="9">
        <v>1</v>
      </c>
      <c r="F945" s="10">
        <v>1541.46</v>
      </c>
      <c r="G945" s="10">
        <f>ROUND(D945*E945*F945,2)</f>
        <v>1541.46</v>
      </c>
    </row>
    <row r="946" spans="1:7" ht="30">
      <c r="C946" s="8" t="s">
        <v>73</v>
      </c>
    </row>
    <row r="947" spans="1:7">
      <c r="F947" s="3" t="s">
        <v>1385</v>
      </c>
      <c r="G947" s="12">
        <f>ROUND(SUMIF(A945:A946,"&gt; ",G945:G946),2)</f>
        <v>1541.46</v>
      </c>
    </row>
    <row r="948" spans="1:7">
      <c r="F948" s="3" t="s">
        <v>1386</v>
      </c>
      <c r="G948" s="12">
        <f>G45+G51+G59+G79+G107+G125+G135+G435+G631+G799+G881+G885+G913+G935+G939+G943+G947</f>
        <v>597259.57999999996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C55"/>
  <sheetViews>
    <sheetView workbookViewId="0">
      <selection activeCell="E29" sqref="E29"/>
    </sheetView>
  </sheetViews>
  <sheetFormatPr baseColWidth="10" defaultRowHeight="15"/>
  <cols>
    <col min="1" max="1" width="12.140625" bestFit="1" customWidth="1"/>
    <col min="2" max="2" width="37.140625" bestFit="1" customWidth="1"/>
    <col min="3" max="3" width="10.140625" bestFit="1" customWidth="1"/>
  </cols>
  <sheetData>
    <row r="1" spans="1:3" ht="15.75" thickBot="1">
      <c r="A1" s="19" t="str">
        <f>Presupuesto!A1</f>
        <v>VILLA AGIRRETXEBERRI. P. Ejecución. rev.1</v>
      </c>
      <c r="B1" s="19"/>
      <c r="C1" s="19"/>
    </row>
    <row r="2" spans="1:3">
      <c r="A2" s="17" t="str">
        <f>Presupuesto!A2</f>
        <v>Presupuesto</v>
      </c>
      <c r="B2" s="17"/>
      <c r="C2" s="17"/>
    </row>
    <row r="3" spans="1:3">
      <c r="A3" s="17" t="str">
        <f>Presupuesto!A4</f>
        <v>1.</v>
      </c>
      <c r="B3" s="17" t="str">
        <f>Presupuesto!C4</f>
        <v>TRABAJOS PREVIOS</v>
      </c>
      <c r="C3" s="18">
        <f>Presupuesto!G45</f>
        <v>16130.08</v>
      </c>
    </row>
    <row r="4" spans="1:3">
      <c r="A4" s="17" t="str">
        <f>Presupuesto!A46</f>
        <v>2.</v>
      </c>
      <c r="B4" s="17" t="str">
        <f>Presupuesto!C46</f>
        <v>TRATAMIENTOS DE LA MADERA</v>
      </c>
      <c r="C4" s="18">
        <f>Presupuesto!G51</f>
        <v>7175</v>
      </c>
    </row>
    <row r="5" spans="1:3">
      <c r="A5" s="17" t="str">
        <f>Presupuesto!A52</f>
        <v>3.</v>
      </c>
      <c r="B5" s="17" t="str">
        <f>Presupuesto!C52</f>
        <v>ESTRUCTURAS AUXILIARES</v>
      </c>
      <c r="C5" s="18">
        <f>Presupuesto!G59</f>
        <v>7685.72</v>
      </c>
    </row>
    <row r="6" spans="1:3">
      <c r="A6" s="17" t="str">
        <f>Presupuesto!A60</f>
        <v>4.</v>
      </c>
      <c r="B6" s="17" t="str">
        <f>Presupuesto!C60</f>
        <v>CUBIERTAS</v>
      </c>
      <c r="C6" s="18">
        <f>Presupuesto!G79</f>
        <v>32499.74</v>
      </c>
    </row>
    <row r="7" spans="1:3">
      <c r="A7" s="17" t="str">
        <f>Presupuesto!A80</f>
        <v>5.</v>
      </c>
      <c r="B7" s="17" t="str">
        <f>Presupuesto!C80</f>
        <v>SUELOS Y PARTICIONES</v>
      </c>
      <c r="C7" s="18">
        <f>Presupuesto!G107</f>
        <v>88424.52</v>
      </c>
    </row>
    <row r="8" spans="1:3">
      <c r="A8" s="17" t="str">
        <f>Presupuesto!A108</f>
        <v>6.</v>
      </c>
      <c r="B8" s="17" t="str">
        <f>Presupuesto!C108</f>
        <v>CARPINTERIAS INTERIORES</v>
      </c>
      <c r="C8" s="18">
        <f>Presupuesto!G125</f>
        <v>59051.29</v>
      </c>
    </row>
    <row r="9" spans="1:3">
      <c r="A9" s="17" t="str">
        <f>Presupuesto!A126</f>
        <v>7.</v>
      </c>
      <c r="B9" s="17" t="str">
        <f>Presupuesto!C126</f>
        <v>CARPINTERIAS EXTERIORES</v>
      </c>
      <c r="C9" s="18">
        <f>Presupuesto!G135</f>
        <v>21653.55</v>
      </c>
    </row>
    <row r="10" spans="1:3">
      <c r="A10" s="17" t="str">
        <f>Presupuesto!A136</f>
        <v>8.</v>
      </c>
      <c r="B10" s="17" t="str">
        <f>Presupuesto!C136</f>
        <v>CALEFACCIÓN Y VENTILACIÓN</v>
      </c>
      <c r="C10" s="18">
        <f>Presupuesto!G435</f>
        <v>107555.72</v>
      </c>
    </row>
    <row r="11" spans="1:3">
      <c r="A11" s="17" t="str">
        <f>Presupuesto!A137</f>
        <v>11</v>
      </c>
      <c r="B11" s="17" t="str">
        <f>Presupuesto!C137</f>
        <v>PRODUCCIÓN DE ENERGÍA</v>
      </c>
      <c r="C11" s="18">
        <f>Presupuesto!G222</f>
        <v>48645.9</v>
      </c>
    </row>
    <row r="12" spans="1:3">
      <c r="A12" s="17" t="str">
        <f>Presupuesto!A223</f>
        <v>12</v>
      </c>
      <c r="B12" s="17" t="str">
        <f>Presupuesto!C223</f>
        <v>DISTRIBUCIÓN DE AGUA</v>
      </c>
      <c r="C12" s="18">
        <f>Presupuesto!G294</f>
        <v>25191.01</v>
      </c>
    </row>
    <row r="13" spans="1:3">
      <c r="A13" s="17" t="str">
        <f>Presupuesto!A295</f>
        <v>13</v>
      </c>
      <c r="B13" s="17" t="str">
        <f>Presupuesto!C295</f>
        <v>ELEMENTOS TERMINALES CALEFACCIÓN</v>
      </c>
      <c r="C13" s="18">
        <f>Presupuesto!G352</f>
        <v>13535.23</v>
      </c>
    </row>
    <row r="14" spans="1:3">
      <c r="A14" s="17" t="str">
        <f>Presupuesto!A353</f>
        <v>14</v>
      </c>
      <c r="B14" s="17" t="str">
        <f>Presupuesto!C353</f>
        <v>DISTRIBUCIÓN DE AIRE</v>
      </c>
      <c r="C14" s="18">
        <f>Presupuesto!G386</f>
        <v>10277.719999999999</v>
      </c>
    </row>
    <row r="15" spans="1:3">
      <c r="A15" s="17" t="str">
        <f>Presupuesto!A387</f>
        <v>15</v>
      </c>
      <c r="B15" s="17" t="str">
        <f>Presupuesto!C387</f>
        <v>ELECTRICIDAD Y CONEXIONADO</v>
      </c>
      <c r="C15" s="18">
        <f>Presupuesto!G404</f>
        <v>3784.94</v>
      </c>
    </row>
    <row r="16" spans="1:3">
      <c r="A16" s="17" t="str">
        <f>Presupuesto!A405</f>
        <v>16</v>
      </c>
      <c r="B16" s="17" t="str">
        <f>Presupuesto!C405</f>
        <v>CONTROL Y GESTIÓN</v>
      </c>
      <c r="C16" s="18">
        <f>Presupuesto!G422</f>
        <v>3830.59</v>
      </c>
    </row>
    <row r="17" spans="1:3">
      <c r="A17" s="17" t="str">
        <f>Presupuesto!A423</f>
        <v>17</v>
      </c>
      <c r="B17" s="17" t="str">
        <f>Presupuesto!C423</f>
        <v>VARIOS</v>
      </c>
      <c r="C17" s="18">
        <f>Presupuesto!G434</f>
        <v>2290.33</v>
      </c>
    </row>
    <row r="18" spans="1:3">
      <c r="A18" s="17" t="str">
        <f>Presupuesto!A436</f>
        <v>9.</v>
      </c>
      <c r="B18" s="17" t="str">
        <f>Presupuesto!C436</f>
        <v>MECANICAS</v>
      </c>
      <c r="C18" s="18">
        <f>Presupuesto!G631</f>
        <v>33987.72</v>
      </c>
    </row>
    <row r="19" spans="1:3">
      <c r="A19" s="17" t="str">
        <f>Presupuesto!A437</f>
        <v>21</v>
      </c>
      <c r="B19" s="17" t="str">
        <f>Presupuesto!C437</f>
        <v>FONTANERIA</v>
      </c>
      <c r="C19" s="18">
        <f>Presupuesto!G542</f>
        <v>18931.099999999999</v>
      </c>
    </row>
    <row r="20" spans="1:3">
      <c r="A20" s="17" t="str">
        <f>Presupuesto!A438</f>
        <v>211</v>
      </c>
      <c r="B20" s="17" t="str">
        <f>Presupuesto!C438</f>
        <v>ACOMETIDA</v>
      </c>
      <c r="C20" s="18">
        <f>Presupuesto!G455</f>
        <v>5676.76</v>
      </c>
    </row>
    <row r="21" spans="1:3">
      <c r="A21" s="17" t="str">
        <f>Presupuesto!A456</f>
        <v>212</v>
      </c>
      <c r="B21" s="17" t="str">
        <f>Presupuesto!C456</f>
        <v>PRODUCCION DE ACS</v>
      </c>
      <c r="C21" s="18">
        <f>Presupuesto!G461</f>
        <v>1099.1500000000001</v>
      </c>
    </row>
    <row r="22" spans="1:3">
      <c r="A22" s="17" t="str">
        <f>Presupuesto!A462</f>
        <v>213</v>
      </c>
      <c r="B22" s="17" t="str">
        <f>Presupuesto!C462</f>
        <v>DISTRIBUCIÓN</v>
      </c>
      <c r="C22" s="18">
        <f>Presupuesto!G497</f>
        <v>4310.8900000000003</v>
      </c>
    </row>
    <row r="23" spans="1:3">
      <c r="A23" s="17" t="str">
        <f>Presupuesto!A498</f>
        <v>214</v>
      </c>
      <c r="B23" s="17" t="str">
        <f>Presupuesto!C498</f>
        <v>APARATOS SANITARIOS Y GRIFERIA</v>
      </c>
      <c r="C23" s="18">
        <f>Presupuesto!G527</f>
        <v>5694.39</v>
      </c>
    </row>
    <row r="24" spans="1:3">
      <c r="A24" s="17" t="str">
        <f>Presupuesto!A528</f>
        <v>215</v>
      </c>
      <c r="B24" s="17" t="str">
        <f>Presupuesto!C528</f>
        <v>VARIOS</v>
      </c>
      <c r="C24" s="18">
        <f>Presupuesto!G541</f>
        <v>2149.91</v>
      </c>
    </row>
    <row r="25" spans="1:3">
      <c r="A25" s="17" t="str">
        <f>Presupuesto!A543</f>
        <v>22</v>
      </c>
      <c r="B25" s="17" t="str">
        <f>Presupuesto!C543</f>
        <v>SANEAMIENTO</v>
      </c>
      <c r="C25" s="18">
        <f>Presupuesto!G590</f>
        <v>11627.49</v>
      </c>
    </row>
    <row r="26" spans="1:3">
      <c r="A26" s="17" t="str">
        <f>Presupuesto!A544</f>
        <v>221</v>
      </c>
      <c r="B26" s="17" t="str">
        <f>Presupuesto!C544</f>
        <v>SANEAMIENTO FECAL</v>
      </c>
      <c r="C26" s="18">
        <f>Presupuesto!G577</f>
        <v>10024.43</v>
      </c>
    </row>
    <row r="27" spans="1:3">
      <c r="A27" s="17" t="str">
        <f>Presupuesto!A578</f>
        <v>222</v>
      </c>
      <c r="B27" s="17" t="str">
        <f>Presupuesto!C578</f>
        <v>VARIOS</v>
      </c>
      <c r="C27" s="18">
        <f>Presupuesto!G589</f>
        <v>1603.06</v>
      </c>
    </row>
    <row r="28" spans="1:3">
      <c r="A28" s="17" t="str">
        <f>Presupuesto!A591</f>
        <v>23</v>
      </c>
      <c r="B28" s="17" t="str">
        <f>Presupuesto!C591</f>
        <v>EXTINCIÓN CONTRA INCENDIOS</v>
      </c>
      <c r="C28" s="18">
        <f>Presupuesto!G630</f>
        <v>3429.13</v>
      </c>
    </row>
    <row r="29" spans="1:3">
      <c r="A29" s="17" t="str">
        <f>Presupuesto!A592</f>
        <v>231</v>
      </c>
      <c r="B29" s="17" t="str">
        <f>Presupuesto!C592</f>
        <v>EXTINTORES</v>
      </c>
      <c r="C29" s="18">
        <f>Presupuesto!G599</f>
        <v>451.23</v>
      </c>
    </row>
    <row r="30" spans="1:3">
      <c r="A30" s="17" t="str">
        <f>Presupuesto!A600</f>
        <v>232</v>
      </c>
      <c r="B30" s="17" t="str">
        <f>Presupuesto!C600</f>
        <v>DETECCIÓN AUTOMÁTICA DE INCENDIOS</v>
      </c>
      <c r="C30" s="18">
        <f>Presupuesto!G619</f>
        <v>1738.43</v>
      </c>
    </row>
    <row r="31" spans="1:3">
      <c r="A31" s="17" t="str">
        <f>Presupuesto!A620</f>
        <v>233</v>
      </c>
      <c r="B31" s="17" t="str">
        <f>Presupuesto!C620</f>
        <v>VARIOS</v>
      </c>
      <c r="C31" s="18">
        <f>Presupuesto!G629</f>
        <v>1239.47</v>
      </c>
    </row>
    <row r="32" spans="1:3">
      <c r="A32" s="17" t="str">
        <f>Presupuesto!A632</f>
        <v>10.</v>
      </c>
      <c r="B32" s="17" t="str">
        <f>Presupuesto!C632</f>
        <v>ELECTRICIDAD BT</v>
      </c>
      <c r="C32" s="18">
        <f>Presupuesto!G799</f>
        <v>75128.83</v>
      </c>
    </row>
    <row r="33" spans="1:3">
      <c r="A33" s="17" t="str">
        <f>Presupuesto!A633</f>
        <v>31</v>
      </c>
      <c r="B33" s="17" t="str">
        <f>Presupuesto!C633</f>
        <v>INSTALACIONES DE ENLACE</v>
      </c>
      <c r="C33" s="18">
        <f>Presupuesto!G646</f>
        <v>7383.11</v>
      </c>
    </row>
    <row r="34" spans="1:3">
      <c r="A34" s="17" t="str">
        <f>Presupuesto!A647</f>
        <v>32</v>
      </c>
      <c r="B34" s="17" t="str">
        <f>Presupuesto!C647</f>
        <v>CUADRO GENERAL DE BAJA TENSIÓN</v>
      </c>
      <c r="C34" s="18">
        <f>Presupuesto!G650</f>
        <v>7175.44</v>
      </c>
    </row>
    <row r="35" spans="1:3">
      <c r="A35" s="17" t="str">
        <f>Presupuesto!A651</f>
        <v>33</v>
      </c>
      <c r="B35" s="17" t="str">
        <f>Presupuesto!C651</f>
        <v>COMPENSACION ENERGIA REACTIVA</v>
      </c>
      <c r="C35" s="18">
        <f>Presupuesto!G660</f>
        <v>1979.23</v>
      </c>
    </row>
    <row r="36" spans="1:3">
      <c r="A36" s="17" t="str">
        <f>Presupuesto!A661</f>
        <v>34</v>
      </c>
      <c r="B36" s="17" t="str">
        <f>Presupuesto!C661</f>
        <v>LÍNEAS GENERALES</v>
      </c>
      <c r="C36" s="18">
        <f>Presupuesto!G664</f>
        <v>4980</v>
      </c>
    </row>
    <row r="37" spans="1:3">
      <c r="A37" s="17" t="str">
        <f>Presupuesto!A665</f>
        <v>35</v>
      </c>
      <c r="B37" s="17" t="str">
        <f>Presupuesto!C665</f>
        <v>CUADROS ELÉCTRICOS</v>
      </c>
      <c r="C37" s="18">
        <f>Presupuesto!G668</f>
        <v>1932.33</v>
      </c>
    </row>
    <row r="38" spans="1:3">
      <c r="A38" s="17" t="str">
        <f>Presupuesto!A669</f>
        <v>36</v>
      </c>
      <c r="B38" s="17" t="str">
        <f>Presupuesto!C669</f>
        <v>MECANISMOS</v>
      </c>
      <c r="C38" s="18">
        <f>Presupuesto!G692</f>
        <v>3755.6</v>
      </c>
    </row>
    <row r="39" spans="1:3">
      <c r="A39" s="17" t="str">
        <f>Presupuesto!A693</f>
        <v>37</v>
      </c>
      <c r="B39" s="17" t="str">
        <f>Presupuesto!C693</f>
        <v>LUMINARIAS</v>
      </c>
      <c r="C39" s="18">
        <f>Presupuesto!G724</f>
        <v>25733.38</v>
      </c>
    </row>
    <row r="40" spans="1:3">
      <c r="A40" s="17" t="str">
        <f>Presupuesto!A725</f>
        <v>38</v>
      </c>
      <c r="B40" s="17" t="str">
        <f>Presupuesto!C725</f>
        <v>CABLEADO Y CONEXIONADO</v>
      </c>
      <c r="C40" s="18">
        <f>Presupuesto!G786</f>
        <v>18566.009999999998</v>
      </c>
    </row>
    <row r="41" spans="1:3">
      <c r="A41" s="17" t="str">
        <f>Presupuesto!A787</f>
        <v>39</v>
      </c>
      <c r="B41" s="17" t="str">
        <f>Presupuesto!C787</f>
        <v>VARIOS</v>
      </c>
      <c r="C41" s="18">
        <f>Presupuesto!G798</f>
        <v>3623.73</v>
      </c>
    </row>
    <row r="42" spans="1:3">
      <c r="A42" s="17" t="str">
        <f>Presupuesto!A800</f>
        <v>11.</v>
      </c>
      <c r="B42" s="17" t="str">
        <f>Presupuesto!C800</f>
        <v>COMUNICACIONES Y SEGURIDAD</v>
      </c>
      <c r="C42" s="18">
        <f>Presupuesto!G881</f>
        <v>14443.31</v>
      </c>
    </row>
    <row r="43" spans="1:3">
      <c r="A43" s="17" t="str">
        <f>Presupuesto!A801</f>
        <v>41</v>
      </c>
      <c r="B43" s="17" t="str">
        <f>Presupuesto!C801</f>
        <v>CABLEADO ESTRUCTURADO</v>
      </c>
      <c r="C43" s="18">
        <f>Presupuesto!G818</f>
        <v>7447.93</v>
      </c>
    </row>
    <row r="44" spans="1:3">
      <c r="A44" s="17" t="str">
        <f>Presupuesto!A819</f>
        <v>42</v>
      </c>
      <c r="B44" s="17" t="str">
        <f>Presupuesto!C819</f>
        <v>TV/FM</v>
      </c>
      <c r="C44" s="18">
        <f>Presupuesto!G834</f>
        <v>1566.68</v>
      </c>
    </row>
    <row r="45" spans="1:3">
      <c r="A45" s="17" t="str">
        <f>Presupuesto!A835</f>
        <v>43</v>
      </c>
      <c r="B45" s="17" t="str">
        <f>Presupuesto!C835</f>
        <v>INTERCOMUNICACION</v>
      </c>
      <c r="C45" s="18">
        <f>Presupuesto!G846</f>
        <v>1311.92</v>
      </c>
    </row>
    <row r="46" spans="1:3">
      <c r="A46" s="17" t="str">
        <f>Presupuesto!A847</f>
        <v>44</v>
      </c>
      <c r="B46" s="17" t="str">
        <f>Presupuesto!C847</f>
        <v>SEGURIDAD CONTRA INTRUSION</v>
      </c>
      <c r="C46" s="18">
        <f>Presupuesto!G860</f>
        <v>1371.05</v>
      </c>
    </row>
    <row r="47" spans="1:3">
      <c r="A47" s="17" t="str">
        <f>Presupuesto!A861</f>
        <v>45</v>
      </c>
      <c r="B47" s="17" t="str">
        <f>Presupuesto!C861</f>
        <v>INFRAESTRUCTURA</v>
      </c>
      <c r="C47" s="18">
        <f>Presupuesto!G870</f>
        <v>1384.54</v>
      </c>
    </row>
    <row r="48" spans="1:3">
      <c r="A48" s="17" t="str">
        <f>Presupuesto!A871</f>
        <v>46</v>
      </c>
      <c r="B48" s="17" t="str">
        <f>Presupuesto!C871</f>
        <v>VARIOS</v>
      </c>
      <c r="C48" s="18">
        <f>Presupuesto!G880</f>
        <v>1361.19</v>
      </c>
    </row>
    <row r="49" spans="1:3">
      <c r="A49" s="17" t="str">
        <f>Presupuesto!A882</f>
        <v>12.</v>
      </c>
      <c r="B49" s="17" t="str">
        <f>Presupuesto!C882</f>
        <v>ASCENSOR</v>
      </c>
      <c r="C49" s="18">
        <f>Presupuesto!G885</f>
        <v>26140.05</v>
      </c>
    </row>
    <row r="50" spans="1:3">
      <c r="A50" s="17" t="str">
        <f>Presupuesto!A886</f>
        <v>13.</v>
      </c>
      <c r="B50" s="17" t="str">
        <f>Presupuesto!C886</f>
        <v>PINTURAS Y ACABADOS</v>
      </c>
      <c r="C50" s="18">
        <f>Presupuesto!G913</f>
        <v>76566</v>
      </c>
    </row>
    <row r="51" spans="1:3">
      <c r="A51" s="17" t="str">
        <f>Presupuesto!A914</f>
        <v>14.</v>
      </c>
      <c r="B51" s="17" t="str">
        <f>Presupuesto!C914</f>
        <v>URBANIZACIÓN</v>
      </c>
      <c r="C51" s="18">
        <f>Presupuesto!G935</f>
        <v>23726.58</v>
      </c>
    </row>
    <row r="52" spans="1:3">
      <c r="A52" s="17" t="str">
        <f>Presupuesto!A936</f>
        <v>15.</v>
      </c>
      <c r="B52" s="17" t="str">
        <f>Presupuesto!C936</f>
        <v>SEGURIDAD Y SALUD</v>
      </c>
      <c r="C52" s="18">
        <f>Presupuesto!G939</f>
        <v>4425.26</v>
      </c>
    </row>
    <row r="53" spans="1:3">
      <c r="A53" s="17" t="str">
        <f>Presupuesto!A940</f>
        <v>16.</v>
      </c>
      <c r="B53" s="17" t="str">
        <f>Presupuesto!C940</f>
        <v>CONTROL DE CALIDAD</v>
      </c>
      <c r="C53" s="18">
        <f>Presupuesto!G943</f>
        <v>1124.75</v>
      </c>
    </row>
    <row r="54" spans="1:3">
      <c r="A54" s="17" t="str">
        <f>Presupuesto!A944</f>
        <v>17.</v>
      </c>
      <c r="B54" s="17" t="str">
        <f>Presupuesto!C944</f>
        <v>GESTIÓN DE RESIDUOS</v>
      </c>
      <c r="C54" s="18">
        <f>Presupuesto!G947</f>
        <v>1541.46</v>
      </c>
    </row>
    <row r="55" spans="1:3">
      <c r="A55" s="17"/>
      <c r="B55" s="17" t="str">
        <f>Presupuesto!F948</f>
        <v>TOTAL OBRA (Euros):</v>
      </c>
      <c r="C55" s="18">
        <f>Presupuesto!G948</f>
        <v>597259.57999999996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Presupuesto</vt:lpstr>
      <vt:lpstr>Resumen</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2016-04-25T10:32:19Z</dcterms:created>
  <dcterms:modified xsi:type="dcterms:W3CDTF">2016-04-25T10:43:03Z</dcterms:modified>
</cp:coreProperties>
</file>